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2240" activeTab="1"/>
  </bookViews>
  <sheets>
    <sheet name="Zapis" sheetId="1" r:id="rId1"/>
    <sheet name="VsechnyKateg" sheetId="2" r:id="rId2"/>
    <sheet name="M1" sheetId="3" r:id="rId3"/>
    <sheet name="M2" sheetId="4" r:id="rId4"/>
    <sheet name="M3" sheetId="5" r:id="rId5"/>
    <sheet name="Z1" sheetId="6" r:id="rId6"/>
    <sheet name="Z2" sheetId="7" r:id="rId7"/>
    <sheet name="Z3" sheetId="8" r:id="rId8"/>
    <sheet name="List1" sheetId="9" r:id="rId9"/>
  </sheets>
  <definedNames>
    <definedName name="_xlnm._FilterDatabase" localSheetId="0" hidden="1">'Zapis'!$A$2:$J$152</definedName>
    <definedName name="_xlnm.Print_Area" localSheetId="2">'M1'!$A$1:$F$10</definedName>
    <definedName name="_xlnm.Print_Area" localSheetId="3">'M2'!$A$1:$F$23</definedName>
    <definedName name="_xlnm.Print_Area" localSheetId="4">'M3'!$A$1:$F$28</definedName>
    <definedName name="_xlnm.Print_Area" localSheetId="1">'VsechnyKateg'!$A$1:$G$71</definedName>
    <definedName name="_xlnm.Print_Area" localSheetId="5">'Z1'!$A$1:$F$7</definedName>
    <definedName name="_xlnm.Print_Area" localSheetId="6">'Z2'!$A$1:$F$9</definedName>
    <definedName name="_xlnm.Print_Area" localSheetId="7">'Z3'!$A$1:$F$4</definedName>
    <definedName name="_xlnm.Print_Area" localSheetId="0">'Zapis'!$A$2:$K$35</definedName>
  </definedNames>
  <calcPr fullCalcOnLoad="1"/>
</workbook>
</file>

<file path=xl/sharedStrings.xml><?xml version="1.0" encoding="utf-8"?>
<sst xmlns="http://schemas.openxmlformats.org/spreadsheetml/2006/main" count="614" uniqueCount="134">
  <si>
    <t>Příjmení</t>
  </si>
  <si>
    <t>Jméno</t>
  </si>
  <si>
    <t>Kategorie</t>
  </si>
  <si>
    <t>Startovní čas</t>
  </si>
  <si>
    <t>Cílový čas</t>
  </si>
  <si>
    <t>Výsledný čas</t>
  </si>
  <si>
    <t>Pohlaví (M/Z)</t>
  </si>
  <si>
    <t>Start. číslo</t>
  </si>
  <si>
    <t xml:space="preserve">Pořadí </t>
  </si>
  <si>
    <t>Rok. nar.</t>
  </si>
  <si>
    <t>Rok nar.</t>
  </si>
  <si>
    <t>Rok narození</t>
  </si>
  <si>
    <t>Věk</t>
  </si>
  <si>
    <t>test</t>
  </si>
  <si>
    <t>Petro</t>
  </si>
  <si>
    <t>Michal</t>
  </si>
  <si>
    <t>M</t>
  </si>
  <si>
    <t>Richard</t>
  </si>
  <si>
    <t>Zdeněk</t>
  </si>
  <si>
    <t>Petr</t>
  </si>
  <si>
    <t>Mašata</t>
  </si>
  <si>
    <t>Karel</t>
  </si>
  <si>
    <t>Klímová</t>
  </si>
  <si>
    <t>Jana</t>
  </si>
  <si>
    <t>Z</t>
  </si>
  <si>
    <t>Rozsypal</t>
  </si>
  <si>
    <t>Ladislav</t>
  </si>
  <si>
    <t>Nekvasilová</t>
  </si>
  <si>
    <t>Lenka</t>
  </si>
  <si>
    <t>Raková</t>
  </si>
  <si>
    <t>Jitka</t>
  </si>
  <si>
    <t>Skřivánek</t>
  </si>
  <si>
    <t>Skřivánková</t>
  </si>
  <si>
    <t>Magda</t>
  </si>
  <si>
    <t>Adam</t>
  </si>
  <si>
    <t>Jíra</t>
  </si>
  <si>
    <t>Klempt</t>
  </si>
  <si>
    <t>Filip</t>
  </si>
  <si>
    <t>Radek</t>
  </si>
  <si>
    <t>Miloš</t>
  </si>
  <si>
    <t>Trux</t>
  </si>
  <si>
    <t>Vidner</t>
  </si>
  <si>
    <t>Štěpán</t>
  </si>
  <si>
    <t>Petra</t>
  </si>
  <si>
    <t>Hendrychová</t>
  </si>
  <si>
    <t>Švagrovská</t>
  </si>
  <si>
    <t>Sofie</t>
  </si>
  <si>
    <t>Pleskot</t>
  </si>
  <si>
    <t>Aleš</t>
  </si>
  <si>
    <t>Bartošek</t>
  </si>
  <si>
    <t xml:space="preserve">Jan </t>
  </si>
  <si>
    <t>Černecká</t>
  </si>
  <si>
    <t>Tereza</t>
  </si>
  <si>
    <t>Josef</t>
  </si>
  <si>
    <t>Čarný</t>
  </si>
  <si>
    <t>Ptáček</t>
  </si>
  <si>
    <t>Háva</t>
  </si>
  <si>
    <t>Ondřej</t>
  </si>
  <si>
    <t>Bureš</t>
  </si>
  <si>
    <t>Jan</t>
  </si>
  <si>
    <t>Novák</t>
  </si>
  <si>
    <t>Lukáš</t>
  </si>
  <si>
    <t>Kopčanský</t>
  </si>
  <si>
    <t>Jiří</t>
  </si>
  <si>
    <t>Baudiš</t>
  </si>
  <si>
    <t>Dlouhý</t>
  </si>
  <si>
    <t>Vladimír</t>
  </si>
  <si>
    <t>Majerik</t>
  </si>
  <si>
    <t>Víťa</t>
  </si>
  <si>
    <t>Kolář</t>
  </si>
  <si>
    <t>Daniel</t>
  </si>
  <si>
    <t>Kadleček</t>
  </si>
  <si>
    <t>František</t>
  </si>
  <si>
    <t>Tomáš</t>
  </si>
  <si>
    <t>Papeš</t>
  </si>
  <si>
    <t>Vokálek</t>
  </si>
  <si>
    <t>Králiková</t>
  </si>
  <si>
    <t>Toperczerová</t>
  </si>
  <si>
    <t>Michaela</t>
  </si>
  <si>
    <t>Němec</t>
  </si>
  <si>
    <t>Krejčík</t>
  </si>
  <si>
    <t>Kánský</t>
  </si>
  <si>
    <t>Rosa</t>
  </si>
  <si>
    <t>Vanča</t>
  </si>
  <si>
    <t>Martin</t>
  </si>
  <si>
    <t>Platich</t>
  </si>
  <si>
    <t>Karol</t>
  </si>
  <si>
    <t>Fryček</t>
  </si>
  <si>
    <t>Marek</t>
  </si>
  <si>
    <t>Čala</t>
  </si>
  <si>
    <t>Tůma</t>
  </si>
  <si>
    <t>Karvay</t>
  </si>
  <si>
    <t>Drahomír</t>
  </si>
  <si>
    <t>Trojan</t>
  </si>
  <si>
    <t>Vojtěch</t>
  </si>
  <si>
    <t>Gregor</t>
  </si>
  <si>
    <t>Syrový</t>
  </si>
  <si>
    <t>Ponocná</t>
  </si>
  <si>
    <t>Magdaléna</t>
  </si>
  <si>
    <t>Ponocný</t>
  </si>
  <si>
    <t>Soubusta</t>
  </si>
  <si>
    <t>Kašpar</t>
  </si>
  <si>
    <t>Soubustová</t>
  </si>
  <si>
    <t>Štěpánka</t>
  </si>
  <si>
    <t>Lucie</t>
  </si>
  <si>
    <t>Svoboda</t>
  </si>
  <si>
    <t>Svobodová</t>
  </si>
  <si>
    <t>Hirsch</t>
  </si>
  <si>
    <t>Maxim</t>
  </si>
  <si>
    <t>Magdalena</t>
  </si>
  <si>
    <t>Čížková</t>
  </si>
  <si>
    <t>Kala</t>
  </si>
  <si>
    <t>Krob</t>
  </si>
  <si>
    <t>Cee</t>
  </si>
  <si>
    <t>Havel</t>
  </si>
  <si>
    <t>Trnková</t>
  </si>
  <si>
    <t>Natálie</t>
  </si>
  <si>
    <t>Schovanec</t>
  </si>
  <si>
    <t>Švagrovský</t>
  </si>
  <si>
    <t>Oliver</t>
  </si>
  <si>
    <t>Klug</t>
  </si>
  <si>
    <t>Pavel</t>
  </si>
  <si>
    <t>Böser</t>
  </si>
  <si>
    <t>Patrik</t>
  </si>
  <si>
    <t>M3</t>
  </si>
  <si>
    <t>M2</t>
  </si>
  <si>
    <t>11 - 12</t>
  </si>
  <si>
    <t>M1</t>
  </si>
  <si>
    <t>Z2</t>
  </si>
  <si>
    <t>36 - 37</t>
  </si>
  <si>
    <t>Z3</t>
  </si>
  <si>
    <t>46 - 47</t>
  </si>
  <si>
    <t>Z1</t>
  </si>
  <si>
    <t>60 - 61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</si>
</sst>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\ &quot;Kè&quot;;\-#,##0\ &quot;Kè&quot;"/>
    <numFmt numFmtId="167" formatCode="#,##0\ &quot;Kè&quot;;[Red]\-#,##0\ &quot;Kè&quot;"/>
    <numFmt numFmtId="168" formatCode="#,##0.00\ &quot;Kè&quot;;\-#,##0.00\ &quot;Kè&quot;"/>
    <numFmt numFmtId="169" formatCode="#,##0.00\ &quot;Kè&quot;;[Red]\-#,##0.00\ &quot;Kè&quot;"/>
    <numFmt numFmtId="170" formatCode="_-* #,##0\ &quot;Kè&quot;_-;\-* #,##0\ &quot;Kè&quot;_-;_-* &quot;-&quot;\ &quot;Kè&quot;_-;_-@_-"/>
    <numFmt numFmtId="171" formatCode="_-* #,##0\ _K_è_-;\-* #,##0\ _K_è_-;_-* &quot;-&quot;\ _K_è_-;_-@_-"/>
    <numFmt numFmtId="172" formatCode="_-* #,##0.00\ &quot;Kè&quot;_-;\-* #,##0.00\ &quot;Kè&quot;_-;_-* &quot;-&quot;??\ &quot;Kè&quot;_-;_-@_-"/>
    <numFmt numFmtId="173" formatCode="_-* #,##0.00\ _K_è_-;\-* #,##0.00\ _K_è_-;_-* &quot;-&quot;??\ _K_è_-;_-@_-"/>
    <numFmt numFmtId="174" formatCode="yyyy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0000"/>
  </numFmts>
  <fonts count="52">
    <font>
      <sz val="10"/>
      <name val="Arial CE"/>
      <family val="0"/>
    </font>
    <font>
      <sz val="10"/>
      <color indexed="8"/>
      <name val="MS Sans Serif"/>
      <family val="0"/>
    </font>
    <font>
      <sz val="10"/>
      <color indexed="62"/>
      <name val="Arial CE"/>
      <family val="2"/>
    </font>
    <font>
      <b/>
      <sz val="10"/>
      <color indexed="62"/>
      <name val="Arial CE"/>
      <family val="2"/>
    </font>
    <font>
      <b/>
      <sz val="10"/>
      <name val="MS Sans Serif"/>
      <family val="2"/>
    </font>
    <font>
      <sz val="10"/>
      <color indexed="10"/>
      <name val="Arial CE"/>
      <family val="2"/>
    </font>
    <font>
      <sz val="10"/>
      <color indexed="18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6"/>
      <color indexed="62"/>
      <name val="Arial CE"/>
      <family val="2"/>
    </font>
    <font>
      <b/>
      <sz val="10"/>
      <color indexed="18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10"/>
      <color indexed="17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lightGray">
        <fgColor indexed="22"/>
        <bgColor indexed="9"/>
      </patternFill>
    </fill>
    <fill>
      <patternFill patternType="lightGray">
        <fgColor indexed="22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8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2" borderId="0" applyNumberFormat="0" applyBorder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32" borderId="10" xfId="0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21" fontId="5" fillId="0" borderId="0" xfId="0" applyNumberFormat="1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1" fontId="5" fillId="0" borderId="10" xfId="0" applyNumberFormat="1" applyFont="1" applyBorder="1" applyAlignment="1">
      <alignment horizont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 wrapText="1"/>
    </xf>
    <xf numFmtId="21" fontId="5" fillId="32" borderId="12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/>
    </xf>
    <xf numFmtId="21" fontId="2" fillId="0" borderId="0" xfId="0" applyNumberFormat="1" applyFont="1" applyAlignment="1">
      <alignment horizontal="center"/>
    </xf>
    <xf numFmtId="21" fontId="2" fillId="32" borderId="12" xfId="0" applyNumberFormat="1" applyFont="1" applyFill="1" applyBorder="1" applyAlignment="1">
      <alignment horizontal="center" vertical="center"/>
    </xf>
    <xf numFmtId="21" fontId="2" fillId="0" borderId="10" xfId="0" applyNumberFormat="1" applyFont="1" applyBorder="1" applyAlignment="1">
      <alignment horizontal="center"/>
    </xf>
    <xf numFmtId="14" fontId="6" fillId="0" borderId="0" xfId="0" applyNumberFormat="1" applyFont="1" applyAlignment="1">
      <alignment/>
    </xf>
    <xf numFmtId="14" fontId="6" fillId="32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14" fontId="0" fillId="0" borderId="0" xfId="0" applyNumberFormat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21" fontId="5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4" fontId="5" fillId="0" borderId="0" xfId="0" applyNumberFormat="1" applyFont="1" applyBorder="1" applyAlignment="1">
      <alignment horizontal="center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21" fontId="5" fillId="32" borderId="15" xfId="0" applyNumberFormat="1" applyFont="1" applyFill="1" applyBorder="1" applyAlignment="1">
      <alignment horizontal="center" vertical="center" wrapText="1"/>
    </xf>
    <xf numFmtId="0" fontId="8" fillId="32" borderId="16" xfId="0" applyFont="1" applyFill="1" applyBorder="1" applyAlignment="1">
      <alignment horizontal="center" vertical="center" wrapText="1"/>
    </xf>
    <xf numFmtId="14" fontId="6" fillId="32" borderId="16" xfId="0" applyNumberFormat="1" applyFont="1" applyFill="1" applyBorder="1" applyAlignment="1">
      <alignment horizontal="center" vertical="center" wrapText="1"/>
    </xf>
    <xf numFmtId="46" fontId="5" fillId="0" borderId="0" xfId="0" applyNumberFormat="1" applyFont="1" applyBorder="1" applyAlignment="1">
      <alignment horizontal="center"/>
    </xf>
    <xf numFmtId="0" fontId="3" fillId="32" borderId="15" xfId="0" applyFont="1" applyFill="1" applyBorder="1" applyAlignment="1">
      <alignment horizontal="center" vertical="center"/>
    </xf>
    <xf numFmtId="14" fontId="10" fillId="32" borderId="15" xfId="0" applyNumberFormat="1" applyFont="1" applyFill="1" applyBorder="1" applyAlignment="1">
      <alignment horizontal="center" vertical="center" wrapText="1"/>
    </xf>
    <xf numFmtId="21" fontId="10" fillId="32" borderId="15" xfId="0" applyNumberFormat="1" applyFont="1" applyFill="1" applyBorder="1" applyAlignment="1">
      <alignment horizontal="center" vertical="center" wrapText="1"/>
    </xf>
    <xf numFmtId="0" fontId="10" fillId="32" borderId="16" xfId="0" applyFont="1" applyFill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10" fillId="32" borderId="16" xfId="0" applyNumberFormat="1" applyFont="1" applyFill="1" applyBorder="1" applyAlignment="1">
      <alignment horizontal="center" vertical="center"/>
    </xf>
    <xf numFmtId="49" fontId="8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179" fontId="6" fillId="0" borderId="10" xfId="46" applyNumberFormat="1" applyFont="1" applyFill="1" applyBorder="1" applyAlignment="1">
      <alignment horizontal="right" wrapText="1"/>
      <protection/>
    </xf>
    <xf numFmtId="179" fontId="11" fillId="0" borderId="0" xfId="46" applyNumberFormat="1" applyFont="1" applyFill="1" applyBorder="1" applyAlignment="1">
      <alignment horizontal="right" wrapText="1"/>
      <protection/>
    </xf>
    <xf numFmtId="179" fontId="11" fillId="0" borderId="0" xfId="0" applyNumberFormat="1" applyFont="1" applyBorder="1" applyAlignment="1">
      <alignment/>
    </xf>
    <xf numFmtId="179" fontId="6" fillId="0" borderId="0" xfId="0" applyNumberFormat="1" applyFont="1" applyAlignment="1">
      <alignment/>
    </xf>
    <xf numFmtId="1" fontId="13" fillId="32" borderId="12" xfId="0" applyNumberFormat="1" applyFont="1" applyFill="1" applyBorder="1" applyAlignment="1">
      <alignment horizontal="center" vertical="center"/>
    </xf>
    <xf numFmtId="0" fontId="6" fillId="32" borderId="15" xfId="0" applyNumberFormat="1" applyFont="1" applyFill="1" applyBorder="1" applyAlignment="1">
      <alignment horizontal="center" vertical="center" wrapText="1"/>
    </xf>
    <xf numFmtId="0" fontId="6" fillId="0" borderId="0" xfId="46" applyNumberFormat="1" applyFont="1" applyFill="1" applyBorder="1" applyAlignment="1">
      <alignment horizontal="right" wrapText="1"/>
      <protection/>
    </xf>
    <xf numFmtId="0" fontId="6" fillId="0" borderId="0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1" fontId="13" fillId="32" borderId="17" xfId="0" applyNumberFormat="1" applyFont="1" applyFill="1" applyBorder="1" applyAlignment="1">
      <alignment horizontal="center" vertical="center"/>
    </xf>
    <xf numFmtId="1" fontId="0" fillId="0" borderId="18" xfId="0" applyNumberFormat="1" applyBorder="1" applyAlignment="1">
      <alignment horizontal="center"/>
    </xf>
    <xf numFmtId="21" fontId="2" fillId="32" borderId="19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4" fontId="16" fillId="0" borderId="0" xfId="0" applyNumberFormat="1" applyFont="1" applyAlignment="1">
      <alignment horizontal="center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 applyProtection="1">
      <alignment horizontal="center" vertical="center" wrapText="1"/>
      <protection locked="0"/>
    </xf>
    <xf numFmtId="0" fontId="9" fillId="33" borderId="21" xfId="0" applyFont="1" applyFill="1" applyBorder="1" applyAlignment="1" applyProtection="1">
      <alignment horizontal="center" vertical="center" wrapText="1"/>
      <protection locked="0"/>
    </xf>
    <xf numFmtId="0" fontId="9" fillId="33" borderId="22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6" fillId="0" borderId="12" xfId="46" applyNumberFormat="1" applyFont="1" applyFill="1" applyBorder="1" applyAlignment="1">
      <alignment horizontal="right" wrapText="1"/>
      <protection/>
    </xf>
    <xf numFmtId="46" fontId="5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6" fillId="0" borderId="10" xfId="46" applyNumberFormat="1" applyFont="1" applyFill="1" applyBorder="1" applyAlignment="1">
      <alignment horizontal="right" wrapText="1"/>
      <protection/>
    </xf>
    <xf numFmtId="46" fontId="5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6" fillId="0" borderId="26" xfId="46" applyNumberFormat="1" applyFont="1" applyFill="1" applyBorder="1" applyAlignment="1">
      <alignment horizontal="right" wrapText="1"/>
      <protection/>
    </xf>
    <xf numFmtId="46" fontId="5" fillId="0" borderId="26" xfId="0" applyNumberFormat="1" applyFont="1" applyBorder="1" applyAlignment="1">
      <alignment horizontal="center"/>
    </xf>
    <xf numFmtId="49" fontId="8" fillId="0" borderId="26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/>
    </xf>
    <xf numFmtId="179" fontId="11" fillId="0" borderId="12" xfId="46" applyNumberFormat="1" applyFont="1" applyFill="1" applyBorder="1" applyAlignment="1">
      <alignment horizontal="right" wrapText="1"/>
      <protection/>
    </xf>
    <xf numFmtId="21" fontId="5" fillId="0" borderId="12" xfId="0" applyNumberFormat="1" applyFont="1" applyBorder="1" applyAlignment="1">
      <alignment horizontal="center"/>
    </xf>
    <xf numFmtId="49" fontId="12" fillId="0" borderId="23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0" xfId="0" applyFont="1" applyBorder="1" applyAlignment="1">
      <alignment/>
    </xf>
    <xf numFmtId="179" fontId="11" fillId="0" borderId="10" xfId="46" applyNumberFormat="1" applyFont="1" applyFill="1" applyBorder="1" applyAlignment="1">
      <alignment horizontal="right" wrapText="1"/>
      <protection/>
    </xf>
    <xf numFmtId="49" fontId="12" fillId="0" borderId="24" xfId="0" applyNumberFormat="1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/>
    </xf>
    <xf numFmtId="179" fontId="11" fillId="0" borderId="26" xfId="46" applyNumberFormat="1" applyFont="1" applyFill="1" applyBorder="1" applyAlignment="1">
      <alignment horizontal="right" wrapText="1"/>
      <protection/>
    </xf>
    <xf numFmtId="21" fontId="5" fillId="0" borderId="26" xfId="0" applyNumberFormat="1" applyFont="1" applyBorder="1" applyAlignment="1">
      <alignment horizontal="center"/>
    </xf>
    <xf numFmtId="49" fontId="12" fillId="0" borderId="27" xfId="0" applyNumberFormat="1" applyFont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3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2:AN152"/>
  <sheetViews>
    <sheetView zoomScale="130" zoomScaleNormal="130" zoomScalePageLayoutView="0" workbookViewId="0" topLeftCell="A1">
      <selection activeCell="B63" sqref="B63"/>
    </sheetView>
  </sheetViews>
  <sheetFormatPr defaultColWidth="9.00390625" defaultRowHeight="12.75"/>
  <cols>
    <col min="1" max="1" width="8.625" style="2" customWidth="1"/>
    <col min="2" max="2" width="18.75390625" style="2" customWidth="1"/>
    <col min="3" max="3" width="14.75390625" style="2" customWidth="1"/>
    <col min="4" max="4" width="10.25390625" style="3" customWidth="1"/>
    <col min="5" max="5" width="12.875" style="19" customWidth="1"/>
    <col min="6" max="6" width="10.25390625" style="4" customWidth="1"/>
    <col min="7" max="7" width="13.75390625" style="58" customWidth="1"/>
    <col min="8" max="8" width="13.375" style="16" customWidth="1"/>
    <col min="9" max="9" width="14.625" style="16" customWidth="1"/>
    <col min="10" max="10" width="19.875" style="6" customWidth="1"/>
  </cols>
  <sheetData>
    <row r="1" ht="38.25" customHeight="1" thickBot="1"/>
    <row r="2" spans="1:40" s="1" customFormat="1" ht="29.25" customHeight="1">
      <c r="A2" s="11" t="s">
        <v>7</v>
      </c>
      <c r="B2" s="12" t="s">
        <v>0</v>
      </c>
      <c r="C2" s="12" t="s">
        <v>1</v>
      </c>
      <c r="D2" s="13" t="s">
        <v>6</v>
      </c>
      <c r="E2" s="20" t="s">
        <v>9</v>
      </c>
      <c r="F2" s="55" t="s">
        <v>12</v>
      </c>
      <c r="G2" s="50" t="s">
        <v>2</v>
      </c>
      <c r="H2" s="57" t="s">
        <v>3</v>
      </c>
      <c r="I2" s="17" t="s">
        <v>4</v>
      </c>
      <c r="J2" s="14" t="s">
        <v>5</v>
      </c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</row>
    <row r="3" spans="1:14" ht="12.75">
      <c r="A3" s="15">
        <v>1</v>
      </c>
      <c r="B3" s="7" t="s">
        <v>14</v>
      </c>
      <c r="C3" s="7" t="s">
        <v>15</v>
      </c>
      <c r="D3" s="8" t="s">
        <v>16</v>
      </c>
      <c r="E3" s="46">
        <v>1977</v>
      </c>
      <c r="F3" s="56">
        <f ca="1">IF(E3="","Nevyplněn",YEAR(TODAY())-E3)</f>
        <v>46</v>
      </c>
      <c r="G3" s="9" t="str">
        <f>IF(UPPER(D3)="M","M",IF(UPPER(D3)="Z","Z",""))&amp;IF(ISNUMBER(F3),IF(F3&lt;16,"1",IF(F3&lt;41,"2","3")),"")</f>
        <v>M3</v>
      </c>
      <c r="H3" s="18">
        <v>0.4166666666666667</v>
      </c>
      <c r="I3" s="18">
        <v>0.422650462962963</v>
      </c>
      <c r="J3" s="10">
        <f>I3-H3</f>
        <v>0.0059837962962963065</v>
      </c>
      <c r="L3" s="58"/>
      <c r="N3">
        <f ca="1">YEAR(TODAY())</f>
        <v>2023</v>
      </c>
    </row>
    <row r="4" spans="1:14" ht="12.75">
      <c r="A4" s="15">
        <v>2</v>
      </c>
      <c r="B4" s="7" t="s">
        <v>122</v>
      </c>
      <c r="C4" s="7" t="s">
        <v>123</v>
      </c>
      <c r="D4" s="8" t="s">
        <v>16</v>
      </c>
      <c r="E4" s="46">
        <v>1982</v>
      </c>
      <c r="F4" s="56">
        <f ca="1">IF(E4="","Nevyplněn",YEAR(TODAY())-E4)</f>
        <v>41</v>
      </c>
      <c r="G4" s="9" t="str">
        <f>IF(UPPER(D4)="M","M",IF(UPPER(D4)="Z","Z",""))&amp;IF(ISNUMBER(F4),IF(F4&lt;16,"1",IF(F4&lt;41,"2","3")),"")</f>
        <v>M3</v>
      </c>
      <c r="H4" s="18">
        <v>0.4173611111111111</v>
      </c>
      <c r="I4" s="18">
        <v>0.4246990740740741</v>
      </c>
      <c r="J4" s="10">
        <f>I4-H4</f>
        <v>0.007337962962962963</v>
      </c>
      <c r="L4" s="58"/>
      <c r="N4" s="22"/>
    </row>
    <row r="5" spans="1:12" ht="12.75">
      <c r="A5" s="15">
        <v>3</v>
      </c>
      <c r="B5" s="7" t="s">
        <v>20</v>
      </c>
      <c r="C5" s="7" t="s">
        <v>21</v>
      </c>
      <c r="D5" s="8" t="s">
        <v>16</v>
      </c>
      <c r="E5" s="46">
        <v>1981</v>
      </c>
      <c r="F5" s="56">
        <f aca="true" ca="1" t="shared" si="0" ref="F5:F66">IF(E5="","Nevyplněn",YEAR(TODAY())-E5)</f>
        <v>42</v>
      </c>
      <c r="G5" s="9" t="str">
        <f aca="true" t="shared" si="1" ref="G5:G66">IF(UPPER(D5)="M","M",IF(UPPER(D5)="Z","Z",""))&amp;IF(ISNUMBER(F5),IF(F5&lt;16,"1",IF(F5&lt;41,"2","3")),"")</f>
        <v>M3</v>
      </c>
      <c r="H5" s="18">
        <v>0.41805555555555557</v>
      </c>
      <c r="I5" s="18">
        <v>0.4282986111111111</v>
      </c>
      <c r="J5" s="10">
        <f aca="true" t="shared" si="2" ref="J5:J66">I5-H5</f>
        <v>0.010243055555555547</v>
      </c>
      <c r="L5" s="58"/>
    </row>
    <row r="6" spans="1:12" ht="12.75">
      <c r="A6" s="15">
        <v>4</v>
      </c>
      <c r="B6" s="7" t="s">
        <v>22</v>
      </c>
      <c r="C6" s="7" t="s">
        <v>23</v>
      </c>
      <c r="D6" s="8" t="s">
        <v>24</v>
      </c>
      <c r="E6" s="46">
        <v>1985</v>
      </c>
      <c r="F6" s="56">
        <f ca="1" t="shared" si="0"/>
        <v>38</v>
      </c>
      <c r="G6" s="9" t="str">
        <f t="shared" si="1"/>
        <v>Z2</v>
      </c>
      <c r="H6" s="18">
        <v>0.41875</v>
      </c>
      <c r="I6" s="18">
        <v>0.4289351851851852</v>
      </c>
      <c r="J6" s="10">
        <f t="shared" si="2"/>
        <v>0.010185185185185186</v>
      </c>
      <c r="L6" s="58"/>
    </row>
    <row r="7" spans="1:12" ht="12.75">
      <c r="A7" s="15">
        <v>5</v>
      </c>
      <c r="B7" s="7" t="s">
        <v>25</v>
      </c>
      <c r="C7" s="7" t="s">
        <v>26</v>
      </c>
      <c r="D7" s="8" t="s">
        <v>16</v>
      </c>
      <c r="E7" s="46">
        <v>1976</v>
      </c>
      <c r="F7" s="56">
        <f ca="1" t="shared" si="0"/>
        <v>47</v>
      </c>
      <c r="G7" s="9" t="str">
        <f t="shared" si="1"/>
        <v>M3</v>
      </c>
      <c r="H7" s="18">
        <v>0.419444444444444</v>
      </c>
      <c r="I7" s="18">
        <v>0.42496527777777776</v>
      </c>
      <c r="J7" s="10">
        <f t="shared" si="2"/>
        <v>0.005520833333333752</v>
      </c>
      <c r="L7" s="58"/>
    </row>
    <row r="8" spans="1:12" ht="12.75">
      <c r="A8" s="15">
        <v>6</v>
      </c>
      <c r="B8" s="7" t="s">
        <v>27</v>
      </c>
      <c r="C8" s="7" t="s">
        <v>28</v>
      </c>
      <c r="D8" s="8" t="s">
        <v>24</v>
      </c>
      <c r="E8" s="46">
        <v>1981</v>
      </c>
      <c r="F8" s="56">
        <f ca="1" t="shared" si="0"/>
        <v>42</v>
      </c>
      <c r="G8" s="9" t="str">
        <f t="shared" si="1"/>
        <v>Z3</v>
      </c>
      <c r="H8" s="18">
        <v>0.420138888888889</v>
      </c>
      <c r="I8" s="18">
        <v>0.4277777777777778</v>
      </c>
      <c r="J8" s="10">
        <f t="shared" si="2"/>
        <v>0.007638888888888806</v>
      </c>
      <c r="L8" s="58"/>
    </row>
    <row r="9" spans="1:12" ht="12.75">
      <c r="A9" s="15">
        <v>7</v>
      </c>
      <c r="B9" s="7" t="s">
        <v>29</v>
      </c>
      <c r="C9" s="7" t="s">
        <v>30</v>
      </c>
      <c r="D9" s="8" t="s">
        <v>24</v>
      </c>
      <c r="E9" s="46">
        <v>1984</v>
      </c>
      <c r="F9" s="56">
        <f ca="1" t="shared" si="0"/>
        <v>39</v>
      </c>
      <c r="G9" s="9" t="str">
        <f t="shared" si="1"/>
        <v>Z2</v>
      </c>
      <c r="H9" s="18">
        <v>0.420833333333333</v>
      </c>
      <c r="I9" s="18">
        <v>0.4279861111111111</v>
      </c>
      <c r="J9" s="10">
        <f t="shared" si="2"/>
        <v>0.007152777777778119</v>
      </c>
      <c r="L9" s="58"/>
    </row>
    <row r="10" spans="1:12" ht="12.75">
      <c r="A10" s="15">
        <v>8</v>
      </c>
      <c r="B10" s="7" t="s">
        <v>35</v>
      </c>
      <c r="C10" s="7" t="s">
        <v>23</v>
      </c>
      <c r="D10" s="8" t="s">
        <v>16</v>
      </c>
      <c r="E10" s="46">
        <v>2016</v>
      </c>
      <c r="F10" s="56">
        <f ca="1" t="shared" si="0"/>
        <v>7</v>
      </c>
      <c r="G10" s="9" t="str">
        <f t="shared" si="1"/>
        <v>M1</v>
      </c>
      <c r="H10" s="18">
        <v>0.421527777777778</v>
      </c>
      <c r="I10" s="18">
        <v>0.4317708333333334</v>
      </c>
      <c r="J10" s="10">
        <f t="shared" si="2"/>
        <v>0.01024305555555538</v>
      </c>
      <c r="L10" s="58"/>
    </row>
    <row r="11" spans="1:12" ht="12.75">
      <c r="A11" s="15">
        <v>9</v>
      </c>
      <c r="B11" s="7" t="s">
        <v>36</v>
      </c>
      <c r="C11" s="7" t="s">
        <v>37</v>
      </c>
      <c r="D11" s="8" t="s">
        <v>16</v>
      </c>
      <c r="E11" s="46">
        <v>2012</v>
      </c>
      <c r="F11" s="56">
        <f ca="1" t="shared" si="0"/>
        <v>11</v>
      </c>
      <c r="G11" s="9" t="str">
        <f t="shared" si="1"/>
        <v>M1</v>
      </c>
      <c r="H11" s="18">
        <v>0.422222222222222</v>
      </c>
      <c r="I11" s="18">
        <v>0.4330555555555555</v>
      </c>
      <c r="J11" s="10">
        <f t="shared" si="2"/>
        <v>0.010833333333333528</v>
      </c>
      <c r="L11" s="58"/>
    </row>
    <row r="12" spans="1:12" ht="12.75">
      <c r="A12" s="15">
        <v>10</v>
      </c>
      <c r="B12" s="7" t="s">
        <v>36</v>
      </c>
      <c r="C12" s="7" t="s">
        <v>38</v>
      </c>
      <c r="D12" s="8" t="s">
        <v>16</v>
      </c>
      <c r="E12" s="46">
        <v>1972</v>
      </c>
      <c r="F12" s="56">
        <f ca="1" t="shared" si="0"/>
        <v>51</v>
      </c>
      <c r="G12" s="9" t="str">
        <f t="shared" si="1"/>
        <v>M3</v>
      </c>
      <c r="H12" s="18">
        <v>0.422916666666667</v>
      </c>
      <c r="I12" s="18">
        <v>0.4327430555555556</v>
      </c>
      <c r="J12" s="10">
        <f t="shared" si="2"/>
        <v>0.009826388888888593</v>
      </c>
      <c r="L12" s="58"/>
    </row>
    <row r="13" spans="1:12" ht="12.75">
      <c r="A13" s="15">
        <v>11</v>
      </c>
      <c r="B13" s="7" t="s">
        <v>40</v>
      </c>
      <c r="C13" s="7" t="s">
        <v>39</v>
      </c>
      <c r="D13" s="8" t="s">
        <v>16</v>
      </c>
      <c r="E13" s="46">
        <v>1972</v>
      </c>
      <c r="F13" s="56">
        <f ca="1" t="shared" si="0"/>
        <v>51</v>
      </c>
      <c r="G13" s="9" t="str">
        <f t="shared" si="1"/>
        <v>M3</v>
      </c>
      <c r="H13" s="18">
        <v>0.423611111111111</v>
      </c>
      <c r="I13" s="18">
        <v>0.42983796296296295</v>
      </c>
      <c r="J13" s="10">
        <f t="shared" si="2"/>
        <v>0.0062268518518519556</v>
      </c>
      <c r="L13" s="58"/>
    </row>
    <row r="14" spans="1:12" ht="12.75">
      <c r="A14" s="15">
        <v>12</v>
      </c>
      <c r="B14" s="7" t="s">
        <v>41</v>
      </c>
      <c r="C14" s="7" t="s">
        <v>42</v>
      </c>
      <c r="D14" s="8" t="s">
        <v>16</v>
      </c>
      <c r="E14" s="46">
        <v>1985</v>
      </c>
      <c r="F14" s="56">
        <f ca="1" t="shared" si="0"/>
        <v>38</v>
      </c>
      <c r="G14" s="9" t="str">
        <f t="shared" si="1"/>
        <v>M2</v>
      </c>
      <c r="H14" s="18">
        <v>0.424305555555556</v>
      </c>
      <c r="I14" s="18">
        <v>0.4315162037037037</v>
      </c>
      <c r="J14" s="10">
        <f t="shared" si="2"/>
        <v>0.0072106481481477025</v>
      </c>
      <c r="L14" s="58"/>
    </row>
    <row r="15" spans="1:12" ht="12.75">
      <c r="A15" s="15">
        <v>13</v>
      </c>
      <c r="B15" s="7" t="s">
        <v>44</v>
      </c>
      <c r="C15" s="7" t="s">
        <v>43</v>
      </c>
      <c r="D15" s="8" t="s">
        <v>24</v>
      </c>
      <c r="E15" s="46">
        <v>1981</v>
      </c>
      <c r="F15" s="56">
        <f ca="1" t="shared" si="0"/>
        <v>42</v>
      </c>
      <c r="G15" s="9" t="str">
        <f t="shared" si="1"/>
        <v>Z3</v>
      </c>
      <c r="H15" s="18">
        <v>0.425</v>
      </c>
      <c r="I15" s="18">
        <v>0.43337962962962967</v>
      </c>
      <c r="J15" s="10">
        <f t="shared" si="2"/>
        <v>0.008379629629629681</v>
      </c>
      <c r="L15" s="58"/>
    </row>
    <row r="16" spans="1:12" ht="12.75">
      <c r="A16" s="15">
        <v>14</v>
      </c>
      <c r="B16" s="7" t="s">
        <v>35</v>
      </c>
      <c r="C16" s="7" t="s">
        <v>19</v>
      </c>
      <c r="D16" s="8" t="s">
        <v>16</v>
      </c>
      <c r="E16" s="46">
        <v>1981</v>
      </c>
      <c r="F16" s="56">
        <f ca="1" t="shared" si="0"/>
        <v>42</v>
      </c>
      <c r="G16" s="9" t="str">
        <f t="shared" si="1"/>
        <v>M3</v>
      </c>
      <c r="H16" s="18">
        <v>0.425694444444444</v>
      </c>
      <c r="I16" s="18">
        <v>0.4316550925925926</v>
      </c>
      <c r="J16" s="10">
        <f t="shared" si="2"/>
        <v>0.005960648148148617</v>
      </c>
      <c r="L16" s="58"/>
    </row>
    <row r="17" spans="1:12" ht="12.75">
      <c r="A17" s="15">
        <v>15</v>
      </c>
      <c r="B17" s="7" t="s">
        <v>45</v>
      </c>
      <c r="C17" s="7" t="s">
        <v>46</v>
      </c>
      <c r="D17" s="8" t="s">
        <v>24</v>
      </c>
      <c r="E17" s="46">
        <v>2012</v>
      </c>
      <c r="F17" s="56">
        <f ca="1" t="shared" si="0"/>
        <v>11</v>
      </c>
      <c r="G17" s="9" t="str">
        <f t="shared" si="1"/>
        <v>Z1</v>
      </c>
      <c r="H17" s="18">
        <v>0.426388888888889</v>
      </c>
      <c r="I17" s="18">
        <v>0.43646990740740743</v>
      </c>
      <c r="J17" s="10">
        <f t="shared" si="2"/>
        <v>0.010081018518518448</v>
      </c>
      <c r="L17" s="58"/>
    </row>
    <row r="18" spans="1:12" ht="12.75">
      <c r="A18" s="15">
        <v>16</v>
      </c>
      <c r="B18" s="7" t="s">
        <v>47</v>
      </c>
      <c r="C18" s="7" t="s">
        <v>48</v>
      </c>
      <c r="D18" s="8" t="s">
        <v>16</v>
      </c>
      <c r="E18" s="46">
        <v>1979</v>
      </c>
      <c r="F18" s="56">
        <f ca="1" t="shared" si="0"/>
        <v>44</v>
      </c>
      <c r="G18" s="9" t="str">
        <f t="shared" si="1"/>
        <v>M3</v>
      </c>
      <c r="H18" s="18">
        <v>0.427083333333333</v>
      </c>
      <c r="I18" s="18">
        <v>0.43438657407407405</v>
      </c>
      <c r="J18" s="10">
        <f t="shared" si="2"/>
        <v>0.007303240740741068</v>
      </c>
      <c r="L18" s="58"/>
    </row>
    <row r="19" spans="1:12" ht="12.75">
      <c r="A19" s="15">
        <v>17</v>
      </c>
      <c r="B19" s="7" t="s">
        <v>49</v>
      </c>
      <c r="C19" s="7" t="s">
        <v>50</v>
      </c>
      <c r="D19" s="8" t="s">
        <v>16</v>
      </c>
      <c r="E19" s="46">
        <v>2007</v>
      </c>
      <c r="F19" s="56">
        <f ca="1" t="shared" si="0"/>
        <v>16</v>
      </c>
      <c r="G19" s="9" t="str">
        <f t="shared" si="1"/>
        <v>M2</v>
      </c>
      <c r="H19" s="18">
        <v>0.427777777777778</v>
      </c>
      <c r="I19" s="18">
        <v>0.43394675925925924</v>
      </c>
      <c r="J19" s="10">
        <f t="shared" si="2"/>
        <v>0.006168981481481262</v>
      </c>
      <c r="L19" s="58"/>
    </row>
    <row r="20" spans="1:12" ht="12.75">
      <c r="A20" s="15">
        <v>18</v>
      </c>
      <c r="B20" s="7" t="s">
        <v>51</v>
      </c>
      <c r="C20" s="7" t="s">
        <v>52</v>
      </c>
      <c r="D20" s="8" t="s">
        <v>24</v>
      </c>
      <c r="E20" s="46">
        <v>1987</v>
      </c>
      <c r="F20" s="56">
        <f ca="1" t="shared" si="0"/>
        <v>36</v>
      </c>
      <c r="G20" s="9" t="str">
        <f t="shared" si="1"/>
        <v>Z2</v>
      </c>
      <c r="H20" s="18">
        <v>0.428472222222222</v>
      </c>
      <c r="I20" s="18">
        <v>0.4362847222222222</v>
      </c>
      <c r="J20" s="10">
        <f t="shared" si="2"/>
        <v>0.007812500000000222</v>
      </c>
      <c r="L20" s="58"/>
    </row>
    <row r="21" spans="1:12" ht="12.75">
      <c r="A21" s="15">
        <v>19</v>
      </c>
      <c r="B21" s="7" t="s">
        <v>54</v>
      </c>
      <c r="C21" s="7" t="s">
        <v>53</v>
      </c>
      <c r="D21" s="8" t="s">
        <v>16</v>
      </c>
      <c r="E21" s="46">
        <v>1973</v>
      </c>
      <c r="F21" s="56">
        <f ca="1" t="shared" si="0"/>
        <v>50</v>
      </c>
      <c r="G21" s="9" t="str">
        <f t="shared" si="1"/>
        <v>M3</v>
      </c>
      <c r="H21" s="18">
        <v>0.429166666666667</v>
      </c>
      <c r="I21" s="18">
        <v>0.4380555555555556</v>
      </c>
      <c r="J21" s="10">
        <f t="shared" si="2"/>
        <v>0.008888888888888613</v>
      </c>
      <c r="L21" s="58"/>
    </row>
    <row r="22" spans="1:12" ht="12.75">
      <c r="A22" s="7">
        <v>20</v>
      </c>
      <c r="B22" s="7" t="s">
        <v>55</v>
      </c>
      <c r="C22" s="7" t="s">
        <v>15</v>
      </c>
      <c r="D22" s="8" t="s">
        <v>16</v>
      </c>
      <c r="E22" s="46">
        <v>1985</v>
      </c>
      <c r="F22" s="56">
        <f ca="1" t="shared" si="0"/>
        <v>38</v>
      </c>
      <c r="G22" s="9" t="str">
        <f t="shared" si="1"/>
        <v>M2</v>
      </c>
      <c r="H22" s="18">
        <v>0.429861111111111</v>
      </c>
      <c r="I22" s="18">
        <v>0.4358912037037037</v>
      </c>
      <c r="J22" s="10">
        <f t="shared" si="2"/>
        <v>0.006030092592592684</v>
      </c>
      <c r="L22" s="58"/>
    </row>
    <row r="23" spans="1:12" ht="12.75">
      <c r="A23" s="7">
        <v>21</v>
      </c>
      <c r="B23" s="7" t="s">
        <v>18</v>
      </c>
      <c r="C23" s="7" t="s">
        <v>17</v>
      </c>
      <c r="D23" s="8" t="s">
        <v>16</v>
      </c>
      <c r="E23" s="46">
        <v>1966</v>
      </c>
      <c r="F23" s="56">
        <f ca="1" t="shared" si="0"/>
        <v>57</v>
      </c>
      <c r="G23" s="9" t="str">
        <f t="shared" si="1"/>
        <v>M3</v>
      </c>
      <c r="H23" s="18">
        <v>0.430555555555555</v>
      </c>
      <c r="I23" s="18">
        <v>0.4375925925925926</v>
      </c>
      <c r="J23" s="10">
        <f t="shared" si="2"/>
        <v>0.0070370370370375634</v>
      </c>
      <c r="L23" s="58"/>
    </row>
    <row r="24" spans="1:12" ht="12.75">
      <c r="A24" s="7">
        <v>22</v>
      </c>
      <c r="B24" s="7" t="s">
        <v>32</v>
      </c>
      <c r="C24" s="7" t="s">
        <v>33</v>
      </c>
      <c r="D24" s="8" t="s">
        <v>24</v>
      </c>
      <c r="E24" s="46">
        <v>2011</v>
      </c>
      <c r="F24" s="56">
        <f ca="1" t="shared" si="0"/>
        <v>12</v>
      </c>
      <c r="G24" s="9" t="str">
        <f t="shared" si="1"/>
        <v>Z1</v>
      </c>
      <c r="H24" s="18">
        <v>0.43125</v>
      </c>
      <c r="I24" s="18">
        <v>0.44332175925925926</v>
      </c>
      <c r="J24" s="10">
        <f t="shared" si="2"/>
        <v>0.01207175925925924</v>
      </c>
      <c r="L24" s="58"/>
    </row>
    <row r="25" spans="1:12" ht="12.75">
      <c r="A25" s="7">
        <v>23</v>
      </c>
      <c r="B25" s="7" t="s">
        <v>31</v>
      </c>
      <c r="C25" s="7" t="s">
        <v>19</v>
      </c>
      <c r="D25" s="8" t="s">
        <v>16</v>
      </c>
      <c r="E25" s="46">
        <v>1972</v>
      </c>
      <c r="F25" s="56">
        <f ca="1" t="shared" si="0"/>
        <v>51</v>
      </c>
      <c r="G25" s="9" t="str">
        <f t="shared" si="1"/>
        <v>M3</v>
      </c>
      <c r="H25" s="18">
        <v>0.431944444444444</v>
      </c>
      <c r="I25" s="18">
        <v>0.4410648148148148</v>
      </c>
      <c r="J25" s="10">
        <f t="shared" si="2"/>
        <v>0.009120370370370778</v>
      </c>
      <c r="L25" s="58"/>
    </row>
    <row r="26" spans="1:12" ht="12.75">
      <c r="A26" s="7">
        <v>24</v>
      </c>
      <c r="B26" s="7" t="s">
        <v>31</v>
      </c>
      <c r="C26" s="7" t="s">
        <v>34</v>
      </c>
      <c r="D26" s="8" t="s">
        <v>16</v>
      </c>
      <c r="E26" s="46">
        <v>2009</v>
      </c>
      <c r="F26" s="56">
        <f ca="1" t="shared" si="0"/>
        <v>14</v>
      </c>
      <c r="G26" s="9" t="str">
        <f t="shared" si="1"/>
        <v>M1</v>
      </c>
      <c r="H26" s="18">
        <v>0.432638888888889</v>
      </c>
      <c r="I26" s="18">
        <v>0.4429976851851852</v>
      </c>
      <c r="J26" s="10">
        <f t="shared" si="2"/>
        <v>0.010358796296296158</v>
      </c>
      <c r="L26" s="58"/>
    </row>
    <row r="27" spans="1:12" ht="12.75">
      <c r="A27" s="7">
        <v>25</v>
      </c>
      <c r="B27" s="7" t="s">
        <v>56</v>
      </c>
      <c r="C27" s="7" t="s">
        <v>57</v>
      </c>
      <c r="D27" s="8" t="s">
        <v>16</v>
      </c>
      <c r="E27" s="46">
        <v>1973</v>
      </c>
      <c r="F27" s="56">
        <f ca="1" t="shared" si="0"/>
        <v>50</v>
      </c>
      <c r="G27" s="9" t="str">
        <f t="shared" si="1"/>
        <v>M3</v>
      </c>
      <c r="H27" s="18">
        <v>0.433333333333333</v>
      </c>
      <c r="I27" s="18">
        <v>0.4433101851851852</v>
      </c>
      <c r="J27" s="10">
        <f t="shared" si="2"/>
        <v>0.009976851851852209</v>
      </c>
      <c r="L27" s="58"/>
    </row>
    <row r="28" spans="1:12" ht="12.75">
      <c r="A28" s="7">
        <v>26</v>
      </c>
      <c r="B28" s="7" t="s">
        <v>58</v>
      </c>
      <c r="C28" s="7" t="s">
        <v>59</v>
      </c>
      <c r="D28" s="8" t="s">
        <v>16</v>
      </c>
      <c r="E28" s="46">
        <v>1982</v>
      </c>
      <c r="F28" s="56">
        <f ca="1" t="shared" si="0"/>
        <v>41</v>
      </c>
      <c r="G28" s="9" t="str">
        <f t="shared" si="1"/>
        <v>M3</v>
      </c>
      <c r="H28" s="18">
        <v>0.434027777777778</v>
      </c>
      <c r="I28" s="18">
        <v>0.44045138888888885</v>
      </c>
      <c r="J28" s="10">
        <f t="shared" si="2"/>
        <v>0.0064236111111108385</v>
      </c>
      <c r="L28" s="58"/>
    </row>
    <row r="29" spans="1:12" ht="12.75">
      <c r="A29" s="7">
        <v>27</v>
      </c>
      <c r="B29" s="7" t="s">
        <v>60</v>
      </c>
      <c r="C29" s="7" t="s">
        <v>61</v>
      </c>
      <c r="D29" s="8" t="s">
        <v>16</v>
      </c>
      <c r="E29" s="46">
        <v>1982</v>
      </c>
      <c r="F29" s="56">
        <f ca="1" t="shared" si="0"/>
        <v>41</v>
      </c>
      <c r="G29" s="9" t="str">
        <f t="shared" si="1"/>
        <v>M3</v>
      </c>
      <c r="H29" s="18">
        <v>0.434722222222222</v>
      </c>
      <c r="I29" s="18">
        <v>0.44319444444444445</v>
      </c>
      <c r="J29" s="10">
        <f t="shared" si="2"/>
        <v>0.008472222222222436</v>
      </c>
      <c r="L29" s="58"/>
    </row>
    <row r="30" spans="1:12" ht="12.75">
      <c r="A30" s="7">
        <v>28</v>
      </c>
      <c r="B30" s="7" t="s">
        <v>62</v>
      </c>
      <c r="C30" s="7" t="s">
        <v>63</v>
      </c>
      <c r="D30" s="8" t="s">
        <v>16</v>
      </c>
      <c r="E30" s="46">
        <v>1979</v>
      </c>
      <c r="F30" s="56">
        <f ca="1" t="shared" si="0"/>
        <v>44</v>
      </c>
      <c r="G30" s="9" t="str">
        <f t="shared" si="1"/>
        <v>M3</v>
      </c>
      <c r="H30" s="18">
        <v>0.435416666666667</v>
      </c>
      <c r="I30" s="18">
        <v>0.4424768518518518</v>
      </c>
      <c r="J30" s="10">
        <f t="shared" si="2"/>
        <v>0.0070601851851848085</v>
      </c>
      <c r="L30" s="58"/>
    </row>
    <row r="31" spans="1:12" ht="12.75">
      <c r="A31" s="7">
        <v>29</v>
      </c>
      <c r="B31" s="7" t="s">
        <v>64</v>
      </c>
      <c r="C31" s="7" t="s">
        <v>63</v>
      </c>
      <c r="D31" s="8" t="s">
        <v>16</v>
      </c>
      <c r="E31" s="46">
        <v>1994</v>
      </c>
      <c r="F31" s="56">
        <f ca="1" t="shared" si="0"/>
        <v>29</v>
      </c>
      <c r="G31" s="9" t="str">
        <f t="shared" si="1"/>
        <v>M2</v>
      </c>
      <c r="H31" s="18">
        <v>0.436111111111111</v>
      </c>
      <c r="I31" s="18">
        <v>0.4432291666666666</v>
      </c>
      <c r="J31" s="10">
        <f t="shared" si="2"/>
        <v>0.0071180555555556135</v>
      </c>
      <c r="L31" s="58"/>
    </row>
    <row r="32" spans="1:12" ht="12.75">
      <c r="A32" s="7">
        <v>30</v>
      </c>
      <c r="B32" s="7" t="s">
        <v>65</v>
      </c>
      <c r="C32" s="7" t="s">
        <v>66</v>
      </c>
      <c r="D32" s="8" t="s">
        <v>16</v>
      </c>
      <c r="E32" s="46">
        <v>1960</v>
      </c>
      <c r="F32" s="56">
        <f ca="1" t="shared" si="0"/>
        <v>63</v>
      </c>
      <c r="G32" s="9" t="str">
        <f t="shared" si="1"/>
        <v>M3</v>
      </c>
      <c r="H32" s="18">
        <v>0.436805555555556</v>
      </c>
      <c r="I32" s="18">
        <v>0.44599537037037035</v>
      </c>
      <c r="J32" s="10">
        <f t="shared" si="2"/>
        <v>0.009189814814814345</v>
      </c>
      <c r="L32" s="58"/>
    </row>
    <row r="33" spans="1:12" ht="12.75">
      <c r="A33" s="7">
        <v>31</v>
      </c>
      <c r="B33" s="7" t="s">
        <v>67</v>
      </c>
      <c r="C33" s="7" t="s">
        <v>68</v>
      </c>
      <c r="D33" s="8" t="s">
        <v>16</v>
      </c>
      <c r="E33" s="46">
        <v>2017</v>
      </c>
      <c r="F33" s="56">
        <f ca="1" t="shared" si="0"/>
        <v>6</v>
      </c>
      <c r="G33" s="9" t="str">
        <f t="shared" si="1"/>
        <v>M1</v>
      </c>
      <c r="H33" s="18">
        <v>0.4375</v>
      </c>
      <c r="I33" s="18">
        <v>0.45768518518518514</v>
      </c>
      <c r="J33" s="10">
        <f t="shared" si="2"/>
        <v>0.02018518518518514</v>
      </c>
      <c r="L33" s="58"/>
    </row>
    <row r="34" spans="1:12" ht="12.75">
      <c r="A34" s="7">
        <v>32</v>
      </c>
      <c r="B34" s="7" t="s">
        <v>69</v>
      </c>
      <c r="C34" s="7" t="s">
        <v>70</v>
      </c>
      <c r="D34" s="8" t="s">
        <v>16</v>
      </c>
      <c r="E34" s="46">
        <v>1978</v>
      </c>
      <c r="F34" s="56">
        <f ca="1" t="shared" si="0"/>
        <v>45</v>
      </c>
      <c r="G34" s="9" t="str">
        <f t="shared" si="1"/>
        <v>M3</v>
      </c>
      <c r="H34" s="18">
        <v>0.438194444444444</v>
      </c>
      <c r="I34" s="18">
        <v>0.44524305555555554</v>
      </c>
      <c r="J34" s="10">
        <f t="shared" si="2"/>
        <v>0.007048611111111547</v>
      </c>
      <c r="L34" s="58"/>
    </row>
    <row r="35" spans="1:12" ht="12.75">
      <c r="A35" s="7">
        <v>33</v>
      </c>
      <c r="B35" s="7" t="s">
        <v>71</v>
      </c>
      <c r="C35" s="7" t="s">
        <v>72</v>
      </c>
      <c r="D35" s="8" t="s">
        <v>16</v>
      </c>
      <c r="E35" s="46">
        <v>1974</v>
      </c>
      <c r="F35" s="56">
        <f ca="1" t="shared" si="0"/>
        <v>49</v>
      </c>
      <c r="G35" s="9" t="str">
        <f t="shared" si="1"/>
        <v>M3</v>
      </c>
      <c r="H35" s="18">
        <v>0.438888888888889</v>
      </c>
      <c r="I35" s="18">
        <v>0.4454166666666666</v>
      </c>
      <c r="J35" s="10">
        <f t="shared" si="2"/>
        <v>0.0065277777777776325</v>
      </c>
      <c r="L35" s="58"/>
    </row>
    <row r="36" spans="1:12" ht="12.75">
      <c r="A36" s="7">
        <v>34</v>
      </c>
      <c r="B36" s="7" t="s">
        <v>74</v>
      </c>
      <c r="C36" s="7" t="s">
        <v>73</v>
      </c>
      <c r="D36" s="8" t="s">
        <v>16</v>
      </c>
      <c r="E36" s="46">
        <v>1970</v>
      </c>
      <c r="F36" s="56">
        <f ca="1" t="shared" si="0"/>
        <v>53</v>
      </c>
      <c r="G36" s="9" t="str">
        <f t="shared" si="1"/>
        <v>M3</v>
      </c>
      <c r="H36" s="18">
        <v>0.439583333333333</v>
      </c>
      <c r="I36" s="18">
        <v>0.44579861111111113</v>
      </c>
      <c r="J36" s="10">
        <f t="shared" si="2"/>
        <v>0.006215277777778139</v>
      </c>
      <c r="L36" s="58"/>
    </row>
    <row r="37" spans="1:12" ht="12.75">
      <c r="A37" s="7">
        <v>35</v>
      </c>
      <c r="B37" s="7" t="s">
        <v>75</v>
      </c>
      <c r="C37" s="7" t="s">
        <v>72</v>
      </c>
      <c r="D37" s="8" t="s">
        <v>16</v>
      </c>
      <c r="E37" s="46">
        <v>1997</v>
      </c>
      <c r="F37" s="56">
        <f ca="1" t="shared" si="0"/>
        <v>26</v>
      </c>
      <c r="G37" s="9" t="str">
        <f t="shared" si="1"/>
        <v>M2</v>
      </c>
      <c r="H37" s="18">
        <v>0.440277777777778</v>
      </c>
      <c r="I37" s="18">
        <v>0.4478009259259259</v>
      </c>
      <c r="J37" s="10">
        <f t="shared" si="2"/>
        <v>0.007523148148147918</v>
      </c>
      <c r="L37" s="58"/>
    </row>
    <row r="38" spans="1:12" ht="12.75">
      <c r="A38" s="7">
        <v>36</v>
      </c>
      <c r="B38" s="7" t="s">
        <v>76</v>
      </c>
      <c r="C38" s="7" t="s">
        <v>23</v>
      </c>
      <c r="D38" s="8" t="s">
        <v>24</v>
      </c>
      <c r="E38" s="46">
        <v>1992</v>
      </c>
      <c r="F38" s="56">
        <f ca="1" t="shared" si="0"/>
        <v>31</v>
      </c>
      <c r="G38" s="9" t="str">
        <f t="shared" si="1"/>
        <v>Z2</v>
      </c>
      <c r="H38" s="18">
        <v>0.440972222222222</v>
      </c>
      <c r="I38" s="18">
        <v>0.44947916666666665</v>
      </c>
      <c r="J38" s="10">
        <f t="shared" si="2"/>
        <v>0.008506944444444664</v>
      </c>
      <c r="L38" s="58"/>
    </row>
    <row r="39" spans="1:12" ht="12.75">
      <c r="A39" s="7">
        <v>37</v>
      </c>
      <c r="B39" s="7" t="s">
        <v>77</v>
      </c>
      <c r="C39" s="7" t="s">
        <v>78</v>
      </c>
      <c r="D39" s="8" t="s">
        <v>24</v>
      </c>
      <c r="E39" s="46">
        <v>1986</v>
      </c>
      <c r="F39" s="56">
        <f ca="1" t="shared" si="0"/>
        <v>37</v>
      </c>
      <c r="G39" s="9" t="str">
        <f t="shared" si="1"/>
        <v>Z2</v>
      </c>
      <c r="H39" s="18">
        <v>0.441666666666667</v>
      </c>
      <c r="I39" s="18">
        <v>0.4497569444444445</v>
      </c>
      <c r="J39" s="10">
        <f t="shared" si="2"/>
        <v>0.008090277777777488</v>
      </c>
      <c r="L39" s="58"/>
    </row>
    <row r="40" spans="1:12" ht="12.75">
      <c r="A40" s="7">
        <v>38</v>
      </c>
      <c r="B40" s="7" t="s">
        <v>79</v>
      </c>
      <c r="C40" s="7" t="s">
        <v>59</v>
      </c>
      <c r="D40" s="8" t="s">
        <v>16</v>
      </c>
      <c r="E40" s="46">
        <v>1992</v>
      </c>
      <c r="F40" s="56">
        <f ca="1" t="shared" si="0"/>
        <v>31</v>
      </c>
      <c r="G40" s="9" t="str">
        <f t="shared" si="1"/>
        <v>M2</v>
      </c>
      <c r="H40" s="18">
        <v>0.442361111111111</v>
      </c>
      <c r="I40" s="18">
        <v>0.4485763888888889</v>
      </c>
      <c r="J40" s="10">
        <f t="shared" si="2"/>
        <v>0.006215277777777917</v>
      </c>
      <c r="L40" s="58"/>
    </row>
    <row r="41" spans="1:12" ht="12.75">
      <c r="A41" s="7">
        <v>39</v>
      </c>
      <c r="B41" s="7" t="s">
        <v>80</v>
      </c>
      <c r="C41" s="7" t="s">
        <v>59</v>
      </c>
      <c r="D41" s="8" t="s">
        <v>16</v>
      </c>
      <c r="E41" s="46">
        <v>1994</v>
      </c>
      <c r="F41" s="56">
        <f ca="1" t="shared" si="0"/>
        <v>29</v>
      </c>
      <c r="G41" s="9" t="str">
        <f t="shared" si="1"/>
        <v>M2</v>
      </c>
      <c r="H41" s="18">
        <v>0.443055555555555</v>
      </c>
      <c r="I41" s="18">
        <v>0.4499884259259259</v>
      </c>
      <c r="J41" s="10">
        <f t="shared" si="2"/>
        <v>0.006932870370370936</v>
      </c>
      <c r="L41" s="58"/>
    </row>
    <row r="42" spans="1:12" ht="12.75">
      <c r="A42" s="7">
        <v>40</v>
      </c>
      <c r="B42" s="7" t="s">
        <v>81</v>
      </c>
      <c r="C42" s="7" t="s">
        <v>63</v>
      </c>
      <c r="D42" s="8" t="s">
        <v>16</v>
      </c>
      <c r="E42" s="46">
        <v>1966</v>
      </c>
      <c r="F42" s="56">
        <f ca="1" t="shared" si="0"/>
        <v>57</v>
      </c>
      <c r="G42" s="9" t="str">
        <f t="shared" si="1"/>
        <v>M3</v>
      </c>
      <c r="H42" s="18">
        <v>0.44375</v>
      </c>
      <c r="I42" s="18">
        <v>0.4509837962962963</v>
      </c>
      <c r="J42" s="10">
        <f t="shared" si="2"/>
        <v>0.007233796296296335</v>
      </c>
      <c r="L42" s="58"/>
    </row>
    <row r="43" spans="1:12" ht="12.75">
      <c r="A43" s="7">
        <v>41</v>
      </c>
      <c r="B43" s="7" t="s">
        <v>82</v>
      </c>
      <c r="C43" s="7" t="s">
        <v>19</v>
      </c>
      <c r="D43" s="8" t="s">
        <v>16</v>
      </c>
      <c r="E43" s="46">
        <v>2005</v>
      </c>
      <c r="F43" s="56">
        <f ca="1" t="shared" si="0"/>
        <v>18</v>
      </c>
      <c r="G43" s="9" t="str">
        <f t="shared" si="1"/>
        <v>M2</v>
      </c>
      <c r="H43" s="18">
        <v>0.444444444444444</v>
      </c>
      <c r="I43" s="18">
        <v>0.45015046296296296</v>
      </c>
      <c r="J43" s="10">
        <f t="shared" si="2"/>
        <v>0.005706018518518985</v>
      </c>
      <c r="L43" s="58"/>
    </row>
    <row r="44" spans="1:12" ht="12.75">
      <c r="A44" s="7">
        <v>42</v>
      </c>
      <c r="B44" s="7" t="s">
        <v>83</v>
      </c>
      <c r="C44" s="7" t="s">
        <v>84</v>
      </c>
      <c r="D44" s="8" t="s">
        <v>16</v>
      </c>
      <c r="E44" s="46">
        <v>1989</v>
      </c>
      <c r="F44" s="56">
        <f ca="1" t="shared" si="0"/>
        <v>34</v>
      </c>
      <c r="G44" s="9" t="str">
        <f t="shared" si="1"/>
        <v>M2</v>
      </c>
      <c r="H44" s="18">
        <v>0.445138888888889</v>
      </c>
      <c r="I44" s="18">
        <v>0.4514120370370371</v>
      </c>
      <c r="J44" s="10">
        <f t="shared" si="2"/>
        <v>0.006273148148148111</v>
      </c>
      <c r="L44" s="58"/>
    </row>
    <row r="45" spans="1:12" ht="12.75">
      <c r="A45" s="7">
        <v>43</v>
      </c>
      <c r="B45" s="7" t="s">
        <v>85</v>
      </c>
      <c r="C45" s="7" t="s">
        <v>86</v>
      </c>
      <c r="D45" s="8" t="s">
        <v>16</v>
      </c>
      <c r="E45" s="46">
        <v>1985</v>
      </c>
      <c r="F45" s="56">
        <f ca="1" t="shared" si="0"/>
        <v>38</v>
      </c>
      <c r="G45" s="9" t="str">
        <f t="shared" si="1"/>
        <v>M2</v>
      </c>
      <c r="H45" s="18">
        <v>0.445833333333333</v>
      </c>
      <c r="I45" s="18">
        <v>0.4518287037037037</v>
      </c>
      <c r="J45" s="10">
        <f t="shared" si="2"/>
        <v>0.0059953703703706784</v>
      </c>
      <c r="L45" s="58"/>
    </row>
    <row r="46" spans="1:12" ht="12.75">
      <c r="A46" s="7">
        <v>44</v>
      </c>
      <c r="B46" s="7" t="s">
        <v>87</v>
      </c>
      <c r="C46" s="7" t="s">
        <v>88</v>
      </c>
      <c r="D46" s="8" t="s">
        <v>16</v>
      </c>
      <c r="E46" s="46">
        <v>1995</v>
      </c>
      <c r="F46" s="56">
        <f ca="1" t="shared" si="0"/>
        <v>28</v>
      </c>
      <c r="G46" s="9" t="str">
        <f t="shared" si="1"/>
        <v>M2</v>
      </c>
      <c r="H46" s="18">
        <v>0.446527777777778</v>
      </c>
      <c r="I46" s="18">
        <v>0.4527314814814815</v>
      </c>
      <c r="J46" s="10">
        <f t="shared" si="2"/>
        <v>0.006203703703703489</v>
      </c>
      <c r="L46" s="58"/>
    </row>
    <row r="47" spans="1:12" ht="12.75">
      <c r="A47" s="7">
        <v>45</v>
      </c>
      <c r="B47" s="7" t="s">
        <v>89</v>
      </c>
      <c r="C47" s="7" t="s">
        <v>63</v>
      </c>
      <c r="D47" s="8" t="s">
        <v>16</v>
      </c>
      <c r="E47" s="46">
        <v>1988</v>
      </c>
      <c r="F47" s="56">
        <f ca="1" t="shared" si="0"/>
        <v>35</v>
      </c>
      <c r="G47" s="9" t="str">
        <f t="shared" si="1"/>
        <v>M2</v>
      </c>
      <c r="H47" s="18">
        <v>0.447222222222222</v>
      </c>
      <c r="I47" s="18">
        <v>0.45424768518518516</v>
      </c>
      <c r="J47" s="10">
        <f t="shared" si="2"/>
        <v>0.007025462962963136</v>
      </c>
      <c r="L47" s="58"/>
    </row>
    <row r="48" spans="1:12" ht="12.75">
      <c r="A48" s="7">
        <v>46</v>
      </c>
      <c r="B48" s="7" t="s">
        <v>90</v>
      </c>
      <c r="C48" s="7" t="s">
        <v>84</v>
      </c>
      <c r="D48" s="8" t="s">
        <v>16</v>
      </c>
      <c r="E48" s="46">
        <v>1968</v>
      </c>
      <c r="F48" s="56">
        <f ca="1" t="shared" si="0"/>
        <v>55</v>
      </c>
      <c r="G48" s="9" t="str">
        <f t="shared" si="1"/>
        <v>M3</v>
      </c>
      <c r="H48" s="18">
        <v>0.447916666666667</v>
      </c>
      <c r="I48" s="18">
        <v>0.4550462962962963</v>
      </c>
      <c r="J48" s="10">
        <f t="shared" si="2"/>
        <v>0.007129629629629264</v>
      </c>
      <c r="L48" s="58"/>
    </row>
    <row r="49" spans="1:12" ht="12.75">
      <c r="A49" s="7">
        <v>47</v>
      </c>
      <c r="B49" s="7" t="s">
        <v>91</v>
      </c>
      <c r="C49" s="7" t="s">
        <v>92</v>
      </c>
      <c r="D49" s="8" t="s">
        <v>16</v>
      </c>
      <c r="E49" s="46">
        <v>1974</v>
      </c>
      <c r="F49" s="56">
        <f ca="1" t="shared" si="0"/>
        <v>49</v>
      </c>
      <c r="G49" s="9" t="str">
        <f t="shared" si="1"/>
        <v>M3</v>
      </c>
      <c r="H49" s="18">
        <v>0.448611111111111</v>
      </c>
      <c r="I49" s="18">
        <v>0.45516203703703706</v>
      </c>
      <c r="J49" s="10">
        <f t="shared" si="2"/>
        <v>0.006550925925926043</v>
      </c>
      <c r="L49" s="58"/>
    </row>
    <row r="50" spans="1:12" ht="12.75">
      <c r="A50" s="7">
        <v>48</v>
      </c>
      <c r="B50" s="7" t="s">
        <v>93</v>
      </c>
      <c r="C50" s="7" t="s">
        <v>73</v>
      </c>
      <c r="D50" s="8" t="s">
        <v>16</v>
      </c>
      <c r="E50" s="46">
        <v>1973</v>
      </c>
      <c r="F50" s="56">
        <f ca="1" t="shared" si="0"/>
        <v>50</v>
      </c>
      <c r="G50" s="9" t="str">
        <f t="shared" si="1"/>
        <v>M3</v>
      </c>
      <c r="H50" s="18">
        <v>0.449305555555556</v>
      </c>
      <c r="I50" s="18">
        <v>0.4556134259259259</v>
      </c>
      <c r="J50" s="10">
        <f t="shared" si="2"/>
        <v>0.006307870370369895</v>
      </c>
      <c r="L50" s="58"/>
    </row>
    <row r="51" spans="1:12" ht="12.75">
      <c r="A51" s="7">
        <v>49</v>
      </c>
      <c r="B51" s="7" t="s">
        <v>93</v>
      </c>
      <c r="C51" s="7" t="s">
        <v>73</v>
      </c>
      <c r="D51" s="8" t="s">
        <v>16</v>
      </c>
      <c r="E51" s="46">
        <v>2008</v>
      </c>
      <c r="F51" s="56">
        <f ca="1" t="shared" si="0"/>
        <v>15</v>
      </c>
      <c r="G51" s="9" t="str">
        <f t="shared" si="1"/>
        <v>M1</v>
      </c>
      <c r="H51" s="18">
        <v>0.45</v>
      </c>
      <c r="I51" s="18">
        <v>0.4564814814814815</v>
      </c>
      <c r="J51" s="10">
        <f t="shared" si="2"/>
        <v>0.006481481481481477</v>
      </c>
      <c r="L51" s="58"/>
    </row>
    <row r="52" spans="1:12" ht="12.75">
      <c r="A52" s="7">
        <v>50</v>
      </c>
      <c r="B52" s="7" t="s">
        <v>95</v>
      </c>
      <c r="C52" s="7" t="s">
        <v>94</v>
      </c>
      <c r="D52" s="8" t="s">
        <v>16</v>
      </c>
      <c r="E52" s="46">
        <v>1991</v>
      </c>
      <c r="F52" s="56">
        <f ca="1" t="shared" si="0"/>
        <v>32</v>
      </c>
      <c r="G52" s="9" t="str">
        <f t="shared" si="1"/>
        <v>M2</v>
      </c>
      <c r="H52" s="18">
        <v>0.450694444444444</v>
      </c>
      <c r="I52" s="18">
        <v>0.4599768518518519</v>
      </c>
      <c r="J52" s="10">
        <f t="shared" si="2"/>
        <v>0.009282407407407878</v>
      </c>
      <c r="L52" s="58"/>
    </row>
    <row r="53" spans="1:12" ht="12.75">
      <c r="A53" s="7">
        <v>51</v>
      </c>
      <c r="B53" s="7" t="s">
        <v>96</v>
      </c>
      <c r="C53" s="7" t="s">
        <v>59</v>
      </c>
      <c r="D53" s="8" t="s">
        <v>16</v>
      </c>
      <c r="E53" s="46">
        <v>1991</v>
      </c>
      <c r="F53" s="56">
        <f ca="1" t="shared" si="0"/>
        <v>32</v>
      </c>
      <c r="G53" s="9" t="str">
        <f t="shared" si="1"/>
        <v>M2</v>
      </c>
      <c r="H53" s="18">
        <v>0.451388888888889</v>
      </c>
      <c r="I53" s="18">
        <v>0.4596064814814815</v>
      </c>
      <c r="J53" s="10">
        <f t="shared" si="2"/>
        <v>0.008217592592592471</v>
      </c>
      <c r="L53" s="58"/>
    </row>
    <row r="54" spans="1:12" ht="12.75">
      <c r="A54" s="7">
        <v>52</v>
      </c>
      <c r="B54" s="7" t="s">
        <v>97</v>
      </c>
      <c r="C54" s="7" t="s">
        <v>98</v>
      </c>
      <c r="D54" s="8" t="s">
        <v>24</v>
      </c>
      <c r="E54" s="46">
        <v>2015</v>
      </c>
      <c r="F54" s="56">
        <f ca="1" t="shared" si="0"/>
        <v>8</v>
      </c>
      <c r="G54" s="9" t="str">
        <f t="shared" si="1"/>
        <v>Z1</v>
      </c>
      <c r="H54" s="18">
        <v>0.452083333333333</v>
      </c>
      <c r="I54" s="18">
        <v>0.46847222222222223</v>
      </c>
      <c r="J54" s="10">
        <f t="shared" si="2"/>
        <v>0.01638888888888923</v>
      </c>
      <c r="L54" s="58"/>
    </row>
    <row r="55" spans="1:12" ht="12.75">
      <c r="A55" s="7">
        <v>53</v>
      </c>
      <c r="B55" s="7" t="s">
        <v>99</v>
      </c>
      <c r="C55" s="7" t="s">
        <v>59</v>
      </c>
      <c r="D55" s="8" t="s">
        <v>16</v>
      </c>
      <c r="E55" s="46">
        <v>2012</v>
      </c>
      <c r="F55" s="56">
        <f ca="1" t="shared" si="0"/>
        <v>11</v>
      </c>
      <c r="G55" s="9" t="str">
        <f t="shared" si="1"/>
        <v>M1</v>
      </c>
      <c r="H55" s="18">
        <v>0.452777777777778</v>
      </c>
      <c r="I55" s="18">
        <v>0.4619328703703704</v>
      </c>
      <c r="J55" s="10">
        <f t="shared" si="2"/>
        <v>0.009155092592592395</v>
      </c>
      <c r="L55" s="58"/>
    </row>
    <row r="56" spans="1:12" ht="12.75">
      <c r="A56" s="7">
        <v>54</v>
      </c>
      <c r="B56" s="7" t="s">
        <v>100</v>
      </c>
      <c r="C56" s="7" t="s">
        <v>19</v>
      </c>
      <c r="D56" s="8" t="s">
        <v>16</v>
      </c>
      <c r="E56" s="46">
        <v>2010</v>
      </c>
      <c r="F56" s="56">
        <f ca="1" t="shared" si="0"/>
        <v>13</v>
      </c>
      <c r="G56" s="9" t="str">
        <f t="shared" si="1"/>
        <v>M1</v>
      </c>
      <c r="H56" s="18">
        <v>0.453472222222222</v>
      </c>
      <c r="I56" s="18">
        <v>0.46217592592592593</v>
      </c>
      <c r="J56" s="10">
        <f t="shared" si="2"/>
        <v>0.008703703703703936</v>
      </c>
      <c r="L56" s="58"/>
    </row>
    <row r="57" spans="1:12" ht="12.75">
      <c r="A57" s="7">
        <v>55</v>
      </c>
      <c r="B57" s="7" t="s">
        <v>100</v>
      </c>
      <c r="C57" s="7" t="s">
        <v>19</v>
      </c>
      <c r="D57" s="8" t="s">
        <v>16</v>
      </c>
      <c r="E57" s="46">
        <v>1978</v>
      </c>
      <c r="F57" s="56">
        <f ca="1" t="shared" si="0"/>
        <v>45</v>
      </c>
      <c r="G57" s="9" t="str">
        <f t="shared" si="1"/>
        <v>M3</v>
      </c>
      <c r="H57" s="18">
        <v>0.454166666666667</v>
      </c>
      <c r="I57" s="18">
        <v>0.46091435185185187</v>
      </c>
      <c r="J57" s="10">
        <f t="shared" si="2"/>
        <v>0.006747685185184871</v>
      </c>
      <c r="L57" s="58"/>
    </row>
    <row r="58" spans="1:12" ht="12.75">
      <c r="A58" s="7">
        <v>56</v>
      </c>
      <c r="B58" s="7" t="s">
        <v>101</v>
      </c>
      <c r="C58" s="7" t="s">
        <v>94</v>
      </c>
      <c r="D58" s="8" t="s">
        <v>16</v>
      </c>
      <c r="E58" s="46">
        <v>2001</v>
      </c>
      <c r="F58" s="56">
        <f ca="1" t="shared" si="0"/>
        <v>22</v>
      </c>
      <c r="G58" s="9" t="str">
        <f t="shared" si="1"/>
        <v>M2</v>
      </c>
      <c r="H58" s="18">
        <v>0.454861111111111</v>
      </c>
      <c r="I58" s="18">
        <v>0.46336805555555555</v>
      </c>
      <c r="J58" s="10">
        <f t="shared" si="2"/>
        <v>0.008506944444444553</v>
      </c>
      <c r="L58" s="58"/>
    </row>
    <row r="59" spans="1:12" ht="12.75">
      <c r="A59" s="7">
        <v>57</v>
      </c>
      <c r="B59" s="7" t="s">
        <v>102</v>
      </c>
      <c r="C59" s="7" t="s">
        <v>103</v>
      </c>
      <c r="D59" s="8" t="s">
        <v>24</v>
      </c>
      <c r="E59" s="46">
        <v>2015</v>
      </c>
      <c r="F59" s="56">
        <f ca="1" t="shared" si="0"/>
        <v>8</v>
      </c>
      <c r="G59" s="9" t="str">
        <f t="shared" si="1"/>
        <v>Z1</v>
      </c>
      <c r="H59" s="18">
        <v>0.455555555555555</v>
      </c>
      <c r="I59" s="18">
        <v>0.46724537037037034</v>
      </c>
      <c r="J59" s="10">
        <f t="shared" si="2"/>
        <v>0.011689814814815347</v>
      </c>
      <c r="L59" s="58"/>
    </row>
    <row r="60" spans="1:12" ht="12.75">
      <c r="A60" s="7">
        <v>58</v>
      </c>
      <c r="B60" s="7" t="s">
        <v>106</v>
      </c>
      <c r="C60" s="7" t="s">
        <v>104</v>
      </c>
      <c r="D60" s="8" t="s">
        <v>24</v>
      </c>
      <c r="E60" s="46">
        <v>1991</v>
      </c>
      <c r="F60" s="56">
        <f ca="1" t="shared" si="0"/>
        <v>32</v>
      </c>
      <c r="G60" s="9" t="str">
        <f t="shared" si="1"/>
        <v>Z2</v>
      </c>
      <c r="H60" s="18">
        <v>0.45625</v>
      </c>
      <c r="I60" s="18">
        <v>0.4651851851851852</v>
      </c>
      <c r="J60" s="10">
        <f t="shared" si="2"/>
        <v>0.008935185185185213</v>
      </c>
      <c r="L60" s="58"/>
    </row>
    <row r="61" spans="1:12" ht="12.75">
      <c r="A61" s="7">
        <v>59</v>
      </c>
      <c r="B61" s="7" t="s">
        <v>105</v>
      </c>
      <c r="C61" s="7" t="s">
        <v>57</v>
      </c>
      <c r="D61" s="8" t="s">
        <v>16</v>
      </c>
      <c r="E61" s="46">
        <v>1985</v>
      </c>
      <c r="F61" s="56">
        <f ca="1" t="shared" si="0"/>
        <v>38</v>
      </c>
      <c r="G61" s="9" t="str">
        <f t="shared" si="1"/>
        <v>M2</v>
      </c>
      <c r="H61" s="18">
        <v>0.456944444444444</v>
      </c>
      <c r="I61" s="18">
        <v>0.4637615740740741</v>
      </c>
      <c r="J61" s="10">
        <f t="shared" si="2"/>
        <v>0.006817129629630103</v>
      </c>
      <c r="L61" s="58"/>
    </row>
    <row r="62" spans="1:12" ht="12.75">
      <c r="A62" s="7">
        <v>60</v>
      </c>
      <c r="B62" s="7" t="s">
        <v>107</v>
      </c>
      <c r="C62" s="7" t="s">
        <v>108</v>
      </c>
      <c r="D62" s="8" t="s">
        <v>16</v>
      </c>
      <c r="E62" s="46">
        <v>1989</v>
      </c>
      <c r="F62" s="56">
        <f ca="1" t="shared" si="0"/>
        <v>34</v>
      </c>
      <c r="G62" s="9" t="str">
        <f t="shared" si="1"/>
        <v>M2</v>
      </c>
      <c r="H62" s="18">
        <v>0.457638888888889</v>
      </c>
      <c r="I62" s="18">
        <v>0.46497685185185184</v>
      </c>
      <c r="J62" s="10">
        <f t="shared" si="2"/>
        <v>0.007337962962962852</v>
      </c>
      <c r="L62" s="58"/>
    </row>
    <row r="63" spans="1:12" ht="12.75">
      <c r="A63" s="7">
        <v>61</v>
      </c>
      <c r="B63" s="7" t="s">
        <v>110</v>
      </c>
      <c r="C63" s="7" t="s">
        <v>109</v>
      </c>
      <c r="D63" s="8" t="s">
        <v>24</v>
      </c>
      <c r="E63" s="46">
        <v>2012</v>
      </c>
      <c r="F63" s="56">
        <f ca="1" t="shared" si="0"/>
        <v>11</v>
      </c>
      <c r="G63" s="9" t="str">
        <f t="shared" si="1"/>
        <v>Z1</v>
      </c>
      <c r="H63" s="18">
        <v>0.458333333333333</v>
      </c>
      <c r="I63" s="18">
        <v>0.47175925925925927</v>
      </c>
      <c r="J63" s="10">
        <f t="shared" si="2"/>
        <v>0.013425925925926285</v>
      </c>
      <c r="L63" s="58"/>
    </row>
    <row r="64" spans="1:12" ht="12.75">
      <c r="A64" s="7">
        <v>62</v>
      </c>
      <c r="B64" s="7" t="s">
        <v>111</v>
      </c>
      <c r="C64" s="7" t="s">
        <v>63</v>
      </c>
      <c r="D64" s="8" t="s">
        <v>16</v>
      </c>
      <c r="E64" s="46">
        <v>1987</v>
      </c>
      <c r="F64" s="56">
        <f ca="1" t="shared" si="0"/>
        <v>36</v>
      </c>
      <c r="G64" s="9" t="str">
        <f t="shared" si="1"/>
        <v>M2</v>
      </c>
      <c r="H64" s="18">
        <v>0.459027777777778</v>
      </c>
      <c r="I64" s="18">
        <v>0.4652083333333333</v>
      </c>
      <c r="J64" s="10">
        <f t="shared" si="2"/>
        <v>0.0061805555555553005</v>
      </c>
      <c r="L64" s="58"/>
    </row>
    <row r="65" spans="1:12" ht="12.75">
      <c r="A65" s="7">
        <v>63</v>
      </c>
      <c r="B65" s="7" t="s">
        <v>112</v>
      </c>
      <c r="C65" s="7" t="s">
        <v>61</v>
      </c>
      <c r="D65" s="8" t="s">
        <v>16</v>
      </c>
      <c r="E65" s="46">
        <v>1985</v>
      </c>
      <c r="F65" s="56">
        <f ca="1" t="shared" si="0"/>
        <v>38</v>
      </c>
      <c r="G65" s="9" t="str">
        <f t="shared" si="1"/>
        <v>M2</v>
      </c>
      <c r="H65" s="18">
        <v>0.459722222222222</v>
      </c>
      <c r="I65" s="18">
        <v>0.46619212962962964</v>
      </c>
      <c r="J65" s="10">
        <f t="shared" si="2"/>
        <v>0.00646990740740766</v>
      </c>
      <c r="L65" s="58"/>
    </row>
    <row r="66" spans="1:12" ht="12.75">
      <c r="A66" s="7">
        <v>64</v>
      </c>
      <c r="B66" s="7" t="s">
        <v>113</v>
      </c>
      <c r="C66" s="7" t="s">
        <v>63</v>
      </c>
      <c r="D66" s="8" t="s">
        <v>16</v>
      </c>
      <c r="E66" s="46">
        <v>1970</v>
      </c>
      <c r="F66" s="56">
        <f ca="1" t="shared" si="0"/>
        <v>53</v>
      </c>
      <c r="G66" s="9" t="str">
        <f t="shared" si="1"/>
        <v>M3</v>
      </c>
      <c r="H66" s="18">
        <v>0.460416666666666</v>
      </c>
      <c r="I66" s="18">
        <v>0.46826388888888887</v>
      </c>
      <c r="J66" s="10">
        <f t="shared" si="2"/>
        <v>0.007847222222222894</v>
      </c>
      <c r="L66" s="58"/>
    </row>
    <row r="67" spans="1:12" ht="12.75">
      <c r="A67" s="7">
        <v>65</v>
      </c>
      <c r="B67" s="7" t="s">
        <v>114</v>
      </c>
      <c r="C67" s="7" t="s">
        <v>63</v>
      </c>
      <c r="D67" s="8" t="s">
        <v>16</v>
      </c>
      <c r="E67" s="46">
        <v>1963</v>
      </c>
      <c r="F67" s="56">
        <f aca="true" ca="1" t="shared" si="3" ref="F67:F130">IF(E67="","Nevyplněn",YEAR(TODAY())-E67)</f>
        <v>60</v>
      </c>
      <c r="G67" s="9" t="str">
        <f>IF(UPPER(D67)="M","M",IF(UPPER(D67)="Z","Z",""))&amp;IF(ISNUMBER(F67),IF(F67&lt;16,"1",IF(F67&lt;41,"2","3")),"")</f>
        <v>M3</v>
      </c>
      <c r="H67" s="18">
        <v>0.461111111111111</v>
      </c>
      <c r="I67" s="18">
        <v>0.47252314814814816</v>
      </c>
      <c r="J67" s="10">
        <f aca="true" t="shared" si="4" ref="J67:J119">I67-H67</f>
        <v>0.011412037037037137</v>
      </c>
      <c r="L67" s="58"/>
    </row>
    <row r="68" spans="1:12" ht="12.75">
      <c r="A68" s="7">
        <v>66</v>
      </c>
      <c r="B68" s="7" t="s">
        <v>115</v>
      </c>
      <c r="C68" s="7" t="s">
        <v>116</v>
      </c>
      <c r="D68" s="8" t="s">
        <v>24</v>
      </c>
      <c r="E68" s="46">
        <v>1997</v>
      </c>
      <c r="F68" s="56">
        <f ca="1" t="shared" si="3"/>
        <v>26</v>
      </c>
      <c r="G68" s="9" t="str">
        <f>IF(UPPER(D68)="M","M",IF(UPPER(D68)="Z","Z",""))&amp;IF(ISNUMBER(F68),IF(F68&lt;16,"1",IF(F68&lt;41,"2","3")),"")</f>
        <v>Z2</v>
      </c>
      <c r="H68" s="18">
        <v>0.461805555555555</v>
      </c>
      <c r="I68" s="18">
        <v>0.4708101851851852</v>
      </c>
      <c r="J68" s="10">
        <f t="shared" si="4"/>
        <v>0.009004629629630168</v>
      </c>
      <c r="L68" s="58"/>
    </row>
    <row r="69" spans="1:12" ht="12.75">
      <c r="A69" s="7">
        <v>67</v>
      </c>
      <c r="B69" s="7" t="s">
        <v>117</v>
      </c>
      <c r="C69" s="7" t="s">
        <v>59</v>
      </c>
      <c r="D69" s="8" t="s">
        <v>16</v>
      </c>
      <c r="E69" s="46">
        <v>1997</v>
      </c>
      <c r="F69" s="56">
        <f ca="1" t="shared" si="3"/>
        <v>26</v>
      </c>
      <c r="G69" s="9" t="str">
        <f>IF(UPPER(D69)="M","M",IF(UPPER(D69)="Z","Z",""))&amp;IF(ISNUMBER(F69),IF(F69&lt;16,"1",IF(F69&lt;41,"2","3")),"")</f>
        <v>M2</v>
      </c>
      <c r="H69" s="18">
        <v>0.4625</v>
      </c>
      <c r="I69" s="18">
        <v>0.46855324074074073</v>
      </c>
      <c r="J69" s="10">
        <f t="shared" si="4"/>
        <v>0.006053240740740706</v>
      </c>
      <c r="L69" s="58"/>
    </row>
    <row r="70" spans="1:12" ht="12.75">
      <c r="A70" s="7">
        <v>68</v>
      </c>
      <c r="B70" s="7" t="s">
        <v>118</v>
      </c>
      <c r="C70" s="7" t="s">
        <v>119</v>
      </c>
      <c r="D70" s="8" t="s">
        <v>16</v>
      </c>
      <c r="E70" s="46">
        <v>2008</v>
      </c>
      <c r="F70" s="56">
        <f ca="1" t="shared" si="3"/>
        <v>15</v>
      </c>
      <c r="G70" s="9" t="str">
        <f>IF(UPPER(D70)="M","M",IF(UPPER(D70)="Z","Z",""))&amp;IF(ISNUMBER(F70),IF(F70&lt;16,"1",IF(F70&lt;41,"2","3")),"")</f>
        <v>M1</v>
      </c>
      <c r="H70" s="18">
        <v>0.463194444444444</v>
      </c>
      <c r="I70" s="18">
        <v>0.46973379629629625</v>
      </c>
      <c r="J70" s="10">
        <f t="shared" si="4"/>
        <v>0.0065393518518522264</v>
      </c>
      <c r="L70" s="58"/>
    </row>
    <row r="71" spans="1:12" ht="12.75">
      <c r="A71" s="7">
        <v>69</v>
      </c>
      <c r="B71" s="7" t="s">
        <v>120</v>
      </c>
      <c r="C71" s="7" t="s">
        <v>121</v>
      </c>
      <c r="D71" s="8" t="s">
        <v>16</v>
      </c>
      <c r="E71" s="46">
        <v>1995</v>
      </c>
      <c r="F71" s="56">
        <f ca="1" t="shared" si="3"/>
        <v>28</v>
      </c>
      <c r="G71" s="9" t="str">
        <f aca="true" t="shared" si="5" ref="G71:G119">IF(UPPER(D71)="M","M",IF(UPPER(D71)="Z","Z",""))&amp;IF(ISNUMBER(F71),IF(F71&lt;16,"1",IF(F71&lt;41,"2","3")),"")</f>
        <v>M2</v>
      </c>
      <c r="H71" s="18">
        <v>0.463888888888889</v>
      </c>
      <c r="I71" s="18">
        <v>0.4707986111111111</v>
      </c>
      <c r="J71" s="10">
        <f t="shared" si="4"/>
        <v>0.006909722222222081</v>
      </c>
      <c r="L71" s="58"/>
    </row>
    <row r="72" spans="1:12" ht="12.75">
      <c r="A72" s="7">
        <v>70</v>
      </c>
      <c r="B72" s="7"/>
      <c r="C72" s="7"/>
      <c r="D72" s="8"/>
      <c r="E72" s="46"/>
      <c r="F72" s="56" t="str">
        <f ca="1" t="shared" si="3"/>
        <v>Nevyplněn</v>
      </c>
      <c r="G72" s="9">
        <f t="shared" si="5"/>
      </c>
      <c r="H72" s="18">
        <v>0.464583333333333</v>
      </c>
      <c r="I72" s="18"/>
      <c r="J72" s="10">
        <f t="shared" si="4"/>
        <v>-0.464583333333333</v>
      </c>
      <c r="L72" s="58"/>
    </row>
    <row r="73" spans="1:12" ht="12.75">
      <c r="A73" s="7">
        <v>71</v>
      </c>
      <c r="B73" s="7"/>
      <c r="C73" s="7"/>
      <c r="D73" s="8"/>
      <c r="E73" s="46"/>
      <c r="F73" s="56" t="str">
        <f ca="1" t="shared" si="3"/>
        <v>Nevyplněn</v>
      </c>
      <c r="G73" s="9">
        <f t="shared" si="5"/>
      </c>
      <c r="H73" s="18">
        <v>0.465277777777778</v>
      </c>
      <c r="I73" s="18"/>
      <c r="J73" s="10">
        <f t="shared" si="4"/>
        <v>-0.465277777777778</v>
      </c>
      <c r="L73" s="58"/>
    </row>
    <row r="74" spans="1:12" ht="12.75">
      <c r="A74" s="7">
        <v>72</v>
      </c>
      <c r="B74" s="7"/>
      <c r="C74" s="7"/>
      <c r="D74" s="8"/>
      <c r="E74" s="46"/>
      <c r="F74" s="56" t="str">
        <f ca="1" t="shared" si="3"/>
        <v>Nevyplněn</v>
      </c>
      <c r="G74" s="9">
        <f t="shared" si="5"/>
      </c>
      <c r="H74" s="18">
        <v>0.465972222222222</v>
      </c>
      <c r="I74" s="18"/>
      <c r="J74" s="10">
        <f t="shared" si="4"/>
        <v>-0.465972222222222</v>
      </c>
      <c r="L74" s="58"/>
    </row>
    <row r="75" spans="1:12" ht="12.75">
      <c r="A75" s="7">
        <v>73</v>
      </c>
      <c r="B75" s="7"/>
      <c r="C75" s="7"/>
      <c r="D75" s="8"/>
      <c r="E75" s="46"/>
      <c r="F75" s="56" t="str">
        <f ca="1" t="shared" si="3"/>
        <v>Nevyplněn</v>
      </c>
      <c r="G75" s="9">
        <f t="shared" si="5"/>
      </c>
      <c r="H75" s="18">
        <v>0.466666666666667</v>
      </c>
      <c r="I75" s="18"/>
      <c r="J75" s="10">
        <f t="shared" si="4"/>
        <v>-0.466666666666667</v>
      </c>
      <c r="L75" s="58"/>
    </row>
    <row r="76" spans="1:12" ht="12.75">
      <c r="A76" s="7">
        <v>74</v>
      </c>
      <c r="B76" s="7"/>
      <c r="C76" s="7"/>
      <c r="D76" s="8"/>
      <c r="E76" s="46"/>
      <c r="F76" s="56" t="str">
        <f ca="1" t="shared" si="3"/>
        <v>Nevyplněn</v>
      </c>
      <c r="G76" s="9">
        <f t="shared" si="5"/>
      </c>
      <c r="H76" s="18">
        <v>0.467361111111111</v>
      </c>
      <c r="I76" s="18"/>
      <c r="J76" s="10">
        <f t="shared" si="4"/>
        <v>-0.467361111111111</v>
      </c>
      <c r="L76" s="58"/>
    </row>
    <row r="77" spans="1:12" ht="12.75">
      <c r="A77" s="7">
        <v>75</v>
      </c>
      <c r="B77" s="7"/>
      <c r="C77" s="7"/>
      <c r="D77" s="8"/>
      <c r="E77" s="46"/>
      <c r="F77" s="56" t="str">
        <f ca="1" t="shared" si="3"/>
        <v>Nevyplněn</v>
      </c>
      <c r="G77" s="9">
        <f t="shared" si="5"/>
      </c>
      <c r="H77" s="18">
        <v>0.468055555555555</v>
      </c>
      <c r="I77" s="18"/>
      <c r="J77" s="10">
        <f t="shared" si="4"/>
        <v>-0.468055555555555</v>
      </c>
      <c r="L77" s="58"/>
    </row>
    <row r="78" spans="1:12" ht="12.75">
      <c r="A78" s="7">
        <v>76</v>
      </c>
      <c r="B78" s="7"/>
      <c r="C78" s="7"/>
      <c r="D78" s="8"/>
      <c r="E78" s="46"/>
      <c r="F78" s="56" t="str">
        <f ca="1" t="shared" si="3"/>
        <v>Nevyplněn</v>
      </c>
      <c r="G78" s="9">
        <f t="shared" si="5"/>
      </c>
      <c r="H78" s="18">
        <v>0.46875</v>
      </c>
      <c r="I78" s="18"/>
      <c r="J78" s="10">
        <f t="shared" si="4"/>
        <v>-0.46875</v>
      </c>
      <c r="L78" s="58"/>
    </row>
    <row r="79" spans="1:12" ht="12.75">
      <c r="A79" s="7">
        <v>77</v>
      </c>
      <c r="B79" s="7"/>
      <c r="C79" s="7"/>
      <c r="D79" s="8"/>
      <c r="E79" s="46"/>
      <c r="F79" s="56" t="str">
        <f ca="1" t="shared" si="3"/>
        <v>Nevyplněn</v>
      </c>
      <c r="G79" s="9">
        <f t="shared" si="5"/>
      </c>
      <c r="H79" s="18">
        <v>0.469444444444444</v>
      </c>
      <c r="I79" s="18"/>
      <c r="J79" s="10">
        <f t="shared" si="4"/>
        <v>-0.469444444444444</v>
      </c>
      <c r="L79" s="58"/>
    </row>
    <row r="80" spans="1:12" ht="12.75">
      <c r="A80" s="7">
        <v>78</v>
      </c>
      <c r="B80" s="7"/>
      <c r="C80" s="7"/>
      <c r="D80" s="8"/>
      <c r="E80" s="46"/>
      <c r="F80" s="56" t="str">
        <f ca="1" t="shared" si="3"/>
        <v>Nevyplněn</v>
      </c>
      <c r="G80" s="9">
        <f t="shared" si="5"/>
      </c>
      <c r="H80" s="18">
        <v>0.470138888888889</v>
      </c>
      <c r="I80" s="18"/>
      <c r="J80" s="10">
        <f t="shared" si="4"/>
        <v>-0.470138888888889</v>
      </c>
      <c r="L80" s="58"/>
    </row>
    <row r="81" spans="1:12" ht="12.75">
      <c r="A81" s="7">
        <v>79</v>
      </c>
      <c r="B81" s="7"/>
      <c r="C81" s="7"/>
      <c r="D81" s="8"/>
      <c r="E81" s="46"/>
      <c r="F81" s="56" t="str">
        <f ca="1" t="shared" si="3"/>
        <v>Nevyplněn</v>
      </c>
      <c r="G81" s="9">
        <f t="shared" si="5"/>
      </c>
      <c r="H81" s="18">
        <v>0.470833333333333</v>
      </c>
      <c r="I81" s="18"/>
      <c r="J81" s="10">
        <f t="shared" si="4"/>
        <v>-0.470833333333333</v>
      </c>
      <c r="L81" s="58"/>
    </row>
    <row r="82" spans="1:12" ht="12.75">
      <c r="A82" s="7">
        <v>80</v>
      </c>
      <c r="B82" s="7"/>
      <c r="C82" s="7"/>
      <c r="D82" s="8"/>
      <c r="E82" s="46"/>
      <c r="F82" s="56" t="str">
        <f ca="1" t="shared" si="3"/>
        <v>Nevyplněn</v>
      </c>
      <c r="G82" s="9">
        <f t="shared" si="5"/>
      </c>
      <c r="H82" s="18">
        <v>0.471527777777778</v>
      </c>
      <c r="I82" s="18"/>
      <c r="J82" s="10">
        <f t="shared" si="4"/>
        <v>-0.471527777777778</v>
      </c>
      <c r="L82" s="58"/>
    </row>
    <row r="83" spans="1:12" ht="12.75">
      <c r="A83" s="7">
        <v>81</v>
      </c>
      <c r="B83" s="7"/>
      <c r="C83" s="7"/>
      <c r="D83" s="8"/>
      <c r="E83" s="46"/>
      <c r="F83" s="56" t="str">
        <f ca="1" t="shared" si="3"/>
        <v>Nevyplněn</v>
      </c>
      <c r="G83" s="9">
        <f t="shared" si="5"/>
      </c>
      <c r="H83" s="18">
        <v>0.472222222222222</v>
      </c>
      <c r="I83" s="18"/>
      <c r="J83" s="10">
        <f t="shared" si="4"/>
        <v>-0.472222222222222</v>
      </c>
      <c r="L83" s="58"/>
    </row>
    <row r="84" spans="1:12" ht="12.75">
      <c r="A84" s="7">
        <v>82</v>
      </c>
      <c r="B84" s="7"/>
      <c r="C84" s="7"/>
      <c r="D84" s="8"/>
      <c r="E84" s="46"/>
      <c r="F84" s="56" t="str">
        <f ca="1" t="shared" si="3"/>
        <v>Nevyplněn</v>
      </c>
      <c r="G84" s="9">
        <f t="shared" si="5"/>
      </c>
      <c r="H84" s="18">
        <v>0.472916666666666</v>
      </c>
      <c r="I84" s="18"/>
      <c r="J84" s="10">
        <f t="shared" si="4"/>
        <v>-0.472916666666666</v>
      </c>
      <c r="L84" s="58"/>
    </row>
    <row r="85" spans="1:12" ht="12.75">
      <c r="A85" s="7">
        <v>83</v>
      </c>
      <c r="B85" s="7"/>
      <c r="C85" s="7"/>
      <c r="D85" s="8"/>
      <c r="E85" s="46"/>
      <c r="F85" s="56" t="str">
        <f ca="1" t="shared" si="3"/>
        <v>Nevyplněn</v>
      </c>
      <c r="G85" s="9">
        <f t="shared" si="5"/>
      </c>
      <c r="H85" s="18">
        <v>0.473611111111111</v>
      </c>
      <c r="I85" s="18"/>
      <c r="J85" s="10">
        <f t="shared" si="4"/>
        <v>-0.473611111111111</v>
      </c>
      <c r="L85" s="58"/>
    </row>
    <row r="86" spans="1:12" ht="12.75">
      <c r="A86" s="7">
        <v>84</v>
      </c>
      <c r="B86" s="7"/>
      <c r="C86" s="7"/>
      <c r="D86" s="8"/>
      <c r="E86" s="46"/>
      <c r="F86" s="56" t="str">
        <f ca="1" t="shared" si="3"/>
        <v>Nevyplněn</v>
      </c>
      <c r="G86" s="9">
        <f t="shared" si="5"/>
      </c>
      <c r="H86" s="18">
        <v>0.474305555555555</v>
      </c>
      <c r="I86" s="18"/>
      <c r="J86" s="10">
        <f t="shared" si="4"/>
        <v>-0.474305555555555</v>
      </c>
      <c r="L86" s="58"/>
    </row>
    <row r="87" spans="1:12" ht="12.75">
      <c r="A87" s="7">
        <v>85</v>
      </c>
      <c r="B87" s="7"/>
      <c r="C87" s="7"/>
      <c r="D87" s="8"/>
      <c r="E87" s="46"/>
      <c r="F87" s="56" t="str">
        <f ca="1" t="shared" si="3"/>
        <v>Nevyplněn</v>
      </c>
      <c r="G87" s="9">
        <f t="shared" si="5"/>
      </c>
      <c r="H87" s="18">
        <v>0.475</v>
      </c>
      <c r="I87" s="18"/>
      <c r="J87" s="10">
        <f t="shared" si="4"/>
        <v>-0.475</v>
      </c>
      <c r="L87" s="58"/>
    </row>
    <row r="88" spans="1:12" ht="12.75">
      <c r="A88" s="7">
        <v>86</v>
      </c>
      <c r="B88" s="7"/>
      <c r="C88" s="7"/>
      <c r="D88" s="8"/>
      <c r="E88" s="46"/>
      <c r="F88" s="56" t="str">
        <f ca="1" t="shared" si="3"/>
        <v>Nevyplněn</v>
      </c>
      <c r="G88" s="9">
        <f t="shared" si="5"/>
      </c>
      <c r="H88" s="18">
        <v>0.475694444444444</v>
      </c>
      <c r="I88" s="18"/>
      <c r="J88" s="10">
        <f t="shared" si="4"/>
        <v>-0.475694444444444</v>
      </c>
      <c r="L88" s="58"/>
    </row>
    <row r="89" spans="1:12" ht="12.75">
      <c r="A89" s="7">
        <v>87</v>
      </c>
      <c r="B89" s="7"/>
      <c r="C89" s="7"/>
      <c r="D89" s="8"/>
      <c r="E89" s="46"/>
      <c r="F89" s="56" t="str">
        <f ca="1" t="shared" si="3"/>
        <v>Nevyplněn</v>
      </c>
      <c r="G89" s="9">
        <f t="shared" si="5"/>
      </c>
      <c r="H89" s="18">
        <v>0.476388888888889</v>
      </c>
      <c r="I89" s="18"/>
      <c r="J89" s="10">
        <f t="shared" si="4"/>
        <v>-0.476388888888889</v>
      </c>
      <c r="L89" s="58"/>
    </row>
    <row r="90" spans="1:12" ht="12.75">
      <c r="A90" s="7">
        <v>88</v>
      </c>
      <c r="B90" s="7"/>
      <c r="C90" s="7"/>
      <c r="D90" s="8"/>
      <c r="E90" s="46"/>
      <c r="F90" s="56" t="str">
        <f ca="1" t="shared" si="3"/>
        <v>Nevyplněn</v>
      </c>
      <c r="G90" s="9">
        <f t="shared" si="5"/>
      </c>
      <c r="H90" s="18">
        <v>0.477083333333333</v>
      </c>
      <c r="I90" s="18"/>
      <c r="J90" s="10">
        <f t="shared" si="4"/>
        <v>-0.477083333333333</v>
      </c>
      <c r="L90" s="58"/>
    </row>
    <row r="91" spans="1:12" ht="12.75">
      <c r="A91" s="7">
        <v>89</v>
      </c>
      <c r="B91" s="7"/>
      <c r="C91" s="7"/>
      <c r="D91" s="8"/>
      <c r="E91" s="46"/>
      <c r="F91" s="56" t="str">
        <f ca="1" t="shared" si="3"/>
        <v>Nevyplněn</v>
      </c>
      <c r="G91" s="9">
        <f t="shared" si="5"/>
      </c>
      <c r="H91" s="18">
        <v>0.477777777777778</v>
      </c>
      <c r="I91" s="18"/>
      <c r="J91" s="10">
        <f t="shared" si="4"/>
        <v>-0.477777777777778</v>
      </c>
      <c r="L91" s="58"/>
    </row>
    <row r="92" spans="1:12" ht="12.75">
      <c r="A92" s="7">
        <v>90</v>
      </c>
      <c r="B92" s="7"/>
      <c r="C92" s="7"/>
      <c r="D92" s="8"/>
      <c r="E92" s="46"/>
      <c r="F92" s="56" t="str">
        <f ca="1" t="shared" si="3"/>
        <v>Nevyplněn</v>
      </c>
      <c r="G92" s="9">
        <f t="shared" si="5"/>
      </c>
      <c r="H92" s="18">
        <v>0.478472222222222</v>
      </c>
      <c r="I92" s="18"/>
      <c r="J92" s="10">
        <f t="shared" si="4"/>
        <v>-0.478472222222222</v>
      </c>
      <c r="L92" s="58"/>
    </row>
    <row r="93" spans="1:12" ht="12.75">
      <c r="A93" s="7">
        <v>91</v>
      </c>
      <c r="B93" s="7"/>
      <c r="C93" s="7"/>
      <c r="D93" s="8"/>
      <c r="E93" s="46"/>
      <c r="F93" s="56" t="str">
        <f ca="1" t="shared" si="3"/>
        <v>Nevyplněn</v>
      </c>
      <c r="G93" s="9">
        <f t="shared" si="5"/>
      </c>
      <c r="H93" s="18">
        <v>0.479166666666666</v>
      </c>
      <c r="I93" s="18"/>
      <c r="J93" s="10">
        <f t="shared" si="4"/>
        <v>-0.479166666666666</v>
      </c>
      <c r="L93" s="58"/>
    </row>
    <row r="94" spans="1:12" ht="12.75">
      <c r="A94" s="7">
        <v>92</v>
      </c>
      <c r="B94" s="7"/>
      <c r="C94" s="7"/>
      <c r="D94" s="8"/>
      <c r="E94" s="46"/>
      <c r="F94" s="56" t="str">
        <f ca="1" t="shared" si="3"/>
        <v>Nevyplněn</v>
      </c>
      <c r="G94" s="9">
        <f t="shared" si="5"/>
      </c>
      <c r="H94" s="18">
        <v>0.479861111111111</v>
      </c>
      <c r="I94" s="18"/>
      <c r="J94" s="10">
        <f t="shared" si="4"/>
        <v>-0.479861111111111</v>
      </c>
      <c r="L94" s="58"/>
    </row>
    <row r="95" spans="1:12" ht="12.75">
      <c r="A95" s="7">
        <v>93</v>
      </c>
      <c r="B95" s="7"/>
      <c r="C95" s="7"/>
      <c r="D95" s="8"/>
      <c r="E95" s="46"/>
      <c r="F95" s="56" t="str">
        <f ca="1" t="shared" si="3"/>
        <v>Nevyplněn</v>
      </c>
      <c r="G95" s="9">
        <f t="shared" si="5"/>
      </c>
      <c r="H95" s="18">
        <v>0.480555555555555</v>
      </c>
      <c r="I95" s="18"/>
      <c r="J95" s="10">
        <f t="shared" si="4"/>
        <v>-0.480555555555555</v>
      </c>
      <c r="L95" s="58"/>
    </row>
    <row r="96" spans="1:12" ht="12.75">
      <c r="A96" s="7">
        <v>94</v>
      </c>
      <c r="B96" s="7"/>
      <c r="C96" s="7"/>
      <c r="D96" s="8"/>
      <c r="E96" s="46"/>
      <c r="F96" s="56" t="str">
        <f ca="1" t="shared" si="3"/>
        <v>Nevyplněn</v>
      </c>
      <c r="G96" s="9">
        <f t="shared" si="5"/>
      </c>
      <c r="H96" s="18">
        <v>0.48125</v>
      </c>
      <c r="I96" s="18"/>
      <c r="J96" s="10">
        <f t="shared" si="4"/>
        <v>-0.48125</v>
      </c>
      <c r="L96" s="58"/>
    </row>
    <row r="97" spans="1:12" ht="12.75">
      <c r="A97" s="7">
        <v>95</v>
      </c>
      <c r="B97" s="7"/>
      <c r="C97" s="7"/>
      <c r="D97" s="8"/>
      <c r="E97" s="46"/>
      <c r="F97" s="56" t="str">
        <f ca="1" t="shared" si="3"/>
        <v>Nevyplněn</v>
      </c>
      <c r="G97" s="9">
        <f t="shared" si="5"/>
      </c>
      <c r="H97" s="18">
        <v>0.481944444444444</v>
      </c>
      <c r="I97" s="18"/>
      <c r="J97" s="10">
        <f t="shared" si="4"/>
        <v>-0.481944444444444</v>
      </c>
      <c r="L97" s="58"/>
    </row>
    <row r="98" spans="1:12" ht="12.75">
      <c r="A98" s="7">
        <v>96</v>
      </c>
      <c r="B98" s="7"/>
      <c r="C98" s="7"/>
      <c r="D98" s="8"/>
      <c r="E98" s="46"/>
      <c r="F98" s="56" t="str">
        <f ca="1" t="shared" si="3"/>
        <v>Nevyplněn</v>
      </c>
      <c r="G98" s="9">
        <f t="shared" si="5"/>
      </c>
      <c r="H98" s="18">
        <v>0.482638888888889</v>
      </c>
      <c r="I98" s="18"/>
      <c r="J98" s="10">
        <f t="shared" si="4"/>
        <v>-0.482638888888889</v>
      </c>
      <c r="L98" s="58"/>
    </row>
    <row r="99" spans="1:12" ht="12.75">
      <c r="A99" s="7">
        <v>97</v>
      </c>
      <c r="B99" s="7"/>
      <c r="C99" s="7"/>
      <c r="D99" s="8"/>
      <c r="E99" s="46"/>
      <c r="F99" s="56" t="str">
        <f ca="1" t="shared" si="3"/>
        <v>Nevyplněn</v>
      </c>
      <c r="G99" s="9">
        <f t="shared" si="5"/>
      </c>
      <c r="H99" s="18">
        <v>0.483333333333333</v>
      </c>
      <c r="I99" s="18"/>
      <c r="J99" s="10">
        <f t="shared" si="4"/>
        <v>-0.483333333333333</v>
      </c>
      <c r="L99" s="58"/>
    </row>
    <row r="100" spans="1:12" ht="12.75">
      <c r="A100" s="7">
        <v>98</v>
      </c>
      <c r="B100" s="7"/>
      <c r="C100" s="7"/>
      <c r="D100" s="8"/>
      <c r="E100" s="46"/>
      <c r="F100" s="56" t="str">
        <f ca="1" t="shared" si="3"/>
        <v>Nevyplněn</v>
      </c>
      <c r="G100" s="9">
        <f t="shared" si="5"/>
      </c>
      <c r="H100" s="18">
        <v>0.484027777777778</v>
      </c>
      <c r="I100" s="18"/>
      <c r="J100" s="10">
        <f t="shared" si="4"/>
        <v>-0.484027777777778</v>
      </c>
      <c r="L100" s="58"/>
    </row>
    <row r="101" spans="1:12" ht="12.75">
      <c r="A101" s="7">
        <v>99</v>
      </c>
      <c r="B101" s="7"/>
      <c r="C101" s="7"/>
      <c r="D101" s="8"/>
      <c r="E101" s="46"/>
      <c r="F101" s="56" t="str">
        <f ca="1" t="shared" si="3"/>
        <v>Nevyplněn</v>
      </c>
      <c r="G101" s="9">
        <f t="shared" si="5"/>
      </c>
      <c r="H101" s="18">
        <v>0.484722222222222</v>
      </c>
      <c r="I101" s="18"/>
      <c r="J101" s="10">
        <f t="shared" si="4"/>
        <v>-0.484722222222222</v>
      </c>
      <c r="L101" s="58"/>
    </row>
    <row r="102" spans="1:12" ht="12.75">
      <c r="A102" s="7">
        <v>100</v>
      </c>
      <c r="B102" s="7"/>
      <c r="C102" s="7"/>
      <c r="D102" s="8"/>
      <c r="E102" s="46"/>
      <c r="F102" s="56" t="str">
        <f ca="1" t="shared" si="3"/>
        <v>Nevyplněn</v>
      </c>
      <c r="G102" s="9">
        <f t="shared" si="5"/>
      </c>
      <c r="H102" s="18">
        <v>0.485416666666666</v>
      </c>
      <c r="I102" s="18"/>
      <c r="J102" s="10">
        <f t="shared" si="4"/>
        <v>-0.485416666666666</v>
      </c>
      <c r="L102" s="58"/>
    </row>
    <row r="103" spans="1:12" ht="12.75">
      <c r="A103" s="7">
        <v>101</v>
      </c>
      <c r="B103" s="7"/>
      <c r="C103" s="7"/>
      <c r="D103" s="8"/>
      <c r="E103" s="46"/>
      <c r="F103" s="56" t="str">
        <f ca="1" t="shared" si="3"/>
        <v>Nevyplněn</v>
      </c>
      <c r="G103" s="9">
        <f t="shared" si="5"/>
      </c>
      <c r="H103" s="18"/>
      <c r="I103" s="18"/>
      <c r="J103" s="10">
        <f t="shared" si="4"/>
        <v>0</v>
      </c>
      <c r="L103" s="58"/>
    </row>
    <row r="104" spans="1:12" ht="12.75">
      <c r="A104" s="7">
        <v>102</v>
      </c>
      <c r="B104" s="7"/>
      <c r="C104" s="7"/>
      <c r="D104" s="8"/>
      <c r="E104" s="46"/>
      <c r="F104" s="56" t="str">
        <f ca="1" t="shared" si="3"/>
        <v>Nevyplněn</v>
      </c>
      <c r="G104" s="9">
        <f t="shared" si="5"/>
      </c>
      <c r="H104" s="18"/>
      <c r="I104" s="18"/>
      <c r="J104" s="10">
        <f t="shared" si="4"/>
        <v>0</v>
      </c>
      <c r="L104" s="58"/>
    </row>
    <row r="105" spans="1:12" ht="12.75">
      <c r="A105" s="7">
        <v>103</v>
      </c>
      <c r="B105" s="7"/>
      <c r="C105" s="7"/>
      <c r="D105" s="8"/>
      <c r="E105" s="46"/>
      <c r="F105" s="56" t="str">
        <f ca="1" t="shared" si="3"/>
        <v>Nevyplněn</v>
      </c>
      <c r="G105" s="9">
        <f t="shared" si="5"/>
      </c>
      <c r="H105" s="18"/>
      <c r="I105" s="18"/>
      <c r="J105" s="10">
        <f t="shared" si="4"/>
        <v>0</v>
      </c>
      <c r="L105" s="58"/>
    </row>
    <row r="106" spans="1:12" ht="12.75">
      <c r="A106" s="7">
        <v>104</v>
      </c>
      <c r="B106" s="7"/>
      <c r="C106" s="7"/>
      <c r="D106" s="8"/>
      <c r="E106" s="46"/>
      <c r="F106" s="56" t="str">
        <f ca="1" t="shared" si="3"/>
        <v>Nevyplněn</v>
      </c>
      <c r="G106" s="9">
        <f t="shared" si="5"/>
      </c>
      <c r="H106" s="18"/>
      <c r="I106" s="18"/>
      <c r="J106" s="10">
        <f t="shared" si="4"/>
        <v>0</v>
      </c>
      <c r="L106" s="58"/>
    </row>
    <row r="107" spans="1:12" ht="12.75">
      <c r="A107" s="7">
        <v>105</v>
      </c>
      <c r="B107" s="7"/>
      <c r="C107" s="7"/>
      <c r="D107" s="8"/>
      <c r="E107" s="46"/>
      <c r="F107" s="56" t="str">
        <f ca="1" t="shared" si="3"/>
        <v>Nevyplněn</v>
      </c>
      <c r="G107" s="9">
        <f t="shared" si="5"/>
      </c>
      <c r="H107" s="18"/>
      <c r="I107" s="18"/>
      <c r="J107" s="10">
        <f t="shared" si="4"/>
        <v>0</v>
      </c>
      <c r="L107" s="58"/>
    </row>
    <row r="108" spans="1:12" ht="12.75">
      <c r="A108" s="7">
        <v>106</v>
      </c>
      <c r="B108" s="7"/>
      <c r="C108" s="7"/>
      <c r="D108" s="8"/>
      <c r="E108" s="46"/>
      <c r="F108" s="56" t="str">
        <f ca="1" t="shared" si="3"/>
        <v>Nevyplněn</v>
      </c>
      <c r="G108" s="9">
        <f t="shared" si="5"/>
      </c>
      <c r="H108" s="18"/>
      <c r="I108" s="18"/>
      <c r="J108" s="10">
        <f t="shared" si="4"/>
        <v>0</v>
      </c>
      <c r="L108" s="58"/>
    </row>
    <row r="109" spans="1:12" ht="12.75">
      <c r="A109" s="7">
        <v>107</v>
      </c>
      <c r="B109" s="7"/>
      <c r="C109" s="7"/>
      <c r="D109" s="8"/>
      <c r="E109" s="46"/>
      <c r="F109" s="56" t="str">
        <f ca="1" t="shared" si="3"/>
        <v>Nevyplněn</v>
      </c>
      <c r="G109" s="9">
        <f t="shared" si="5"/>
      </c>
      <c r="H109" s="18"/>
      <c r="I109" s="18"/>
      <c r="J109" s="10">
        <f t="shared" si="4"/>
        <v>0</v>
      </c>
      <c r="L109" s="58"/>
    </row>
    <row r="110" spans="1:12" ht="12.75">
      <c r="A110" s="7">
        <v>108</v>
      </c>
      <c r="B110" s="7"/>
      <c r="C110" s="7"/>
      <c r="D110" s="8"/>
      <c r="E110" s="46"/>
      <c r="F110" s="56" t="str">
        <f ca="1" t="shared" si="3"/>
        <v>Nevyplněn</v>
      </c>
      <c r="G110" s="9">
        <f t="shared" si="5"/>
      </c>
      <c r="H110" s="18"/>
      <c r="I110" s="18"/>
      <c r="J110" s="10">
        <f t="shared" si="4"/>
        <v>0</v>
      </c>
      <c r="L110" s="58"/>
    </row>
    <row r="111" spans="1:12" ht="12.75">
      <c r="A111" s="7">
        <v>109</v>
      </c>
      <c r="B111" s="7"/>
      <c r="C111" s="7"/>
      <c r="D111" s="8"/>
      <c r="E111" s="46"/>
      <c r="F111" s="56" t="str">
        <f ca="1" t="shared" si="3"/>
        <v>Nevyplněn</v>
      </c>
      <c r="G111" s="9">
        <f t="shared" si="5"/>
      </c>
      <c r="H111" s="18"/>
      <c r="I111" s="18"/>
      <c r="J111" s="10">
        <f t="shared" si="4"/>
        <v>0</v>
      </c>
      <c r="L111" s="58"/>
    </row>
    <row r="112" spans="1:12" ht="12.75">
      <c r="A112" s="7">
        <v>110</v>
      </c>
      <c r="B112" s="7"/>
      <c r="C112" s="7"/>
      <c r="D112" s="8"/>
      <c r="E112" s="46"/>
      <c r="F112" s="56" t="str">
        <f ca="1" t="shared" si="3"/>
        <v>Nevyplněn</v>
      </c>
      <c r="G112" s="9">
        <f t="shared" si="5"/>
      </c>
      <c r="H112" s="18"/>
      <c r="I112" s="18"/>
      <c r="J112" s="10">
        <f t="shared" si="4"/>
        <v>0</v>
      </c>
      <c r="L112" s="58"/>
    </row>
    <row r="113" spans="1:12" ht="12.75">
      <c r="A113" s="7">
        <v>111</v>
      </c>
      <c r="B113" s="7"/>
      <c r="C113" s="7"/>
      <c r="D113" s="8"/>
      <c r="E113" s="46"/>
      <c r="F113" s="56" t="str">
        <f ca="1" t="shared" si="3"/>
        <v>Nevyplněn</v>
      </c>
      <c r="G113" s="9">
        <f t="shared" si="5"/>
      </c>
      <c r="H113" s="18"/>
      <c r="I113" s="18"/>
      <c r="J113" s="10">
        <f t="shared" si="4"/>
        <v>0</v>
      </c>
      <c r="L113" s="58"/>
    </row>
    <row r="114" spans="1:12" ht="12.75">
      <c r="A114" s="7">
        <v>112</v>
      </c>
      <c r="B114" s="7"/>
      <c r="C114" s="7"/>
      <c r="D114" s="8"/>
      <c r="E114" s="46"/>
      <c r="F114" s="56" t="str">
        <f ca="1" t="shared" si="3"/>
        <v>Nevyplněn</v>
      </c>
      <c r="G114" s="9">
        <f t="shared" si="5"/>
      </c>
      <c r="H114" s="18"/>
      <c r="I114" s="18"/>
      <c r="J114" s="10">
        <f t="shared" si="4"/>
        <v>0</v>
      </c>
      <c r="L114" s="58"/>
    </row>
    <row r="115" spans="1:12" ht="12.75">
      <c r="A115" s="7">
        <v>113</v>
      </c>
      <c r="B115" s="7"/>
      <c r="C115" s="7"/>
      <c r="D115" s="8"/>
      <c r="E115" s="46"/>
      <c r="F115" s="56" t="str">
        <f ca="1" t="shared" si="3"/>
        <v>Nevyplněn</v>
      </c>
      <c r="G115" s="9">
        <f t="shared" si="5"/>
      </c>
      <c r="H115" s="18"/>
      <c r="I115" s="18"/>
      <c r="J115" s="10">
        <f t="shared" si="4"/>
        <v>0</v>
      </c>
      <c r="L115" s="58"/>
    </row>
    <row r="116" spans="1:12" ht="12.75">
      <c r="A116" s="7">
        <v>114</v>
      </c>
      <c r="B116" s="7"/>
      <c r="C116" s="7"/>
      <c r="D116" s="8"/>
      <c r="E116" s="46"/>
      <c r="F116" s="56" t="str">
        <f ca="1" t="shared" si="3"/>
        <v>Nevyplněn</v>
      </c>
      <c r="G116" s="9">
        <f t="shared" si="5"/>
      </c>
      <c r="H116" s="18"/>
      <c r="I116" s="18"/>
      <c r="J116" s="10">
        <f t="shared" si="4"/>
        <v>0</v>
      </c>
      <c r="L116" s="58"/>
    </row>
    <row r="117" spans="1:12" ht="12.75">
      <c r="A117" s="7">
        <v>115</v>
      </c>
      <c r="B117" s="7"/>
      <c r="C117" s="7"/>
      <c r="D117" s="8"/>
      <c r="E117" s="46"/>
      <c r="F117" s="56" t="str">
        <f ca="1" t="shared" si="3"/>
        <v>Nevyplněn</v>
      </c>
      <c r="G117" s="9">
        <f t="shared" si="5"/>
      </c>
      <c r="H117" s="18"/>
      <c r="I117" s="18"/>
      <c r="J117" s="10">
        <f t="shared" si="4"/>
        <v>0</v>
      </c>
      <c r="L117" s="58"/>
    </row>
    <row r="118" spans="1:12" ht="12.75">
      <c r="A118" s="7">
        <v>116</v>
      </c>
      <c r="B118" s="7"/>
      <c r="C118" s="7"/>
      <c r="D118" s="8"/>
      <c r="E118" s="46"/>
      <c r="F118" s="56" t="str">
        <f ca="1" t="shared" si="3"/>
        <v>Nevyplněn</v>
      </c>
      <c r="G118" s="9">
        <f t="shared" si="5"/>
      </c>
      <c r="H118" s="18"/>
      <c r="I118" s="18"/>
      <c r="J118" s="10">
        <f t="shared" si="4"/>
        <v>0</v>
      </c>
      <c r="L118" s="58"/>
    </row>
    <row r="119" spans="1:12" ht="12.75">
      <c r="A119" s="7">
        <v>117</v>
      </c>
      <c r="B119" s="7"/>
      <c r="C119" s="7"/>
      <c r="D119" s="8"/>
      <c r="E119" s="46"/>
      <c r="F119" s="56" t="str">
        <f ca="1" t="shared" si="3"/>
        <v>Nevyplněn</v>
      </c>
      <c r="G119" s="9">
        <f t="shared" si="5"/>
      </c>
      <c r="H119" s="18"/>
      <c r="I119" s="18"/>
      <c r="J119" s="10">
        <f t="shared" si="4"/>
        <v>0</v>
      </c>
      <c r="L119" s="58"/>
    </row>
    <row r="120" spans="1:12" ht="12.75">
      <c r="A120" s="7">
        <v>118</v>
      </c>
      <c r="B120" s="7"/>
      <c r="C120" s="7"/>
      <c r="D120" s="8"/>
      <c r="E120" s="46"/>
      <c r="F120" s="56" t="str">
        <f ca="1" t="shared" si="3"/>
        <v>Nevyplněn</v>
      </c>
      <c r="G120" s="9">
        <f aca="true" t="shared" si="6" ref="G120:G151">IF(UPPER(D120)="M","M",IF(UPPER(D120)="Z","Z",""))&amp;IF(ISNUMBER(F120),IF(F120&lt;16,"1",IF(F120&lt;41,"2","3")),"")</f>
      </c>
      <c r="H120" s="18"/>
      <c r="I120" s="18"/>
      <c r="J120" s="10">
        <f aca="true" t="shared" si="7" ref="J120:J151">I120-H120</f>
        <v>0</v>
      </c>
      <c r="L120" s="58"/>
    </row>
    <row r="121" spans="1:12" ht="12.75">
      <c r="A121" s="7">
        <v>119</v>
      </c>
      <c r="B121" s="7"/>
      <c r="C121" s="7"/>
      <c r="D121" s="8"/>
      <c r="E121" s="46"/>
      <c r="F121" s="56" t="str">
        <f ca="1" t="shared" si="3"/>
        <v>Nevyplněn</v>
      </c>
      <c r="G121" s="9">
        <f t="shared" si="6"/>
      </c>
      <c r="H121" s="18"/>
      <c r="I121" s="18"/>
      <c r="J121" s="10">
        <f t="shared" si="7"/>
        <v>0</v>
      </c>
      <c r="L121" s="58"/>
    </row>
    <row r="122" spans="1:12" ht="12.75">
      <c r="A122" s="7">
        <v>120</v>
      </c>
      <c r="B122" s="7"/>
      <c r="C122" s="7"/>
      <c r="D122" s="8"/>
      <c r="E122" s="46"/>
      <c r="F122" s="56" t="str">
        <f ca="1" t="shared" si="3"/>
        <v>Nevyplněn</v>
      </c>
      <c r="G122" s="9">
        <f t="shared" si="6"/>
      </c>
      <c r="H122" s="18"/>
      <c r="I122" s="18"/>
      <c r="J122" s="10">
        <f t="shared" si="7"/>
        <v>0</v>
      </c>
      <c r="L122" s="58"/>
    </row>
    <row r="123" spans="1:12" ht="12.75">
      <c r="A123" s="7">
        <v>121</v>
      </c>
      <c r="B123" s="7"/>
      <c r="C123" s="7"/>
      <c r="D123" s="8"/>
      <c r="E123" s="46"/>
      <c r="F123" s="56" t="str">
        <f ca="1" t="shared" si="3"/>
        <v>Nevyplněn</v>
      </c>
      <c r="G123" s="9">
        <f t="shared" si="6"/>
      </c>
      <c r="H123" s="18"/>
      <c r="I123" s="18"/>
      <c r="J123" s="10">
        <f t="shared" si="7"/>
        <v>0</v>
      </c>
      <c r="L123" s="58"/>
    </row>
    <row r="124" spans="1:12" ht="12.75">
      <c r="A124" s="7">
        <v>122</v>
      </c>
      <c r="B124" s="7"/>
      <c r="C124" s="7"/>
      <c r="D124" s="8"/>
      <c r="E124" s="46"/>
      <c r="F124" s="56" t="str">
        <f ca="1" t="shared" si="3"/>
        <v>Nevyplněn</v>
      </c>
      <c r="G124" s="9">
        <f t="shared" si="6"/>
      </c>
      <c r="H124" s="18"/>
      <c r="I124" s="18"/>
      <c r="J124" s="10">
        <f t="shared" si="7"/>
        <v>0</v>
      </c>
      <c r="L124" s="58"/>
    </row>
    <row r="125" spans="1:12" ht="12.75">
      <c r="A125" s="7">
        <v>123</v>
      </c>
      <c r="B125" s="7"/>
      <c r="C125" s="7"/>
      <c r="D125" s="8"/>
      <c r="E125" s="46"/>
      <c r="F125" s="56" t="str">
        <f ca="1" t="shared" si="3"/>
        <v>Nevyplněn</v>
      </c>
      <c r="G125" s="9">
        <f t="shared" si="6"/>
      </c>
      <c r="H125" s="18"/>
      <c r="I125" s="18"/>
      <c r="J125" s="10">
        <f t="shared" si="7"/>
        <v>0</v>
      </c>
      <c r="L125" s="58"/>
    </row>
    <row r="126" spans="1:12" ht="12.75">
      <c r="A126" s="7">
        <v>124</v>
      </c>
      <c r="B126" s="7"/>
      <c r="C126" s="7"/>
      <c r="D126" s="8"/>
      <c r="E126" s="46"/>
      <c r="F126" s="56" t="str">
        <f ca="1" t="shared" si="3"/>
        <v>Nevyplněn</v>
      </c>
      <c r="G126" s="9">
        <f t="shared" si="6"/>
      </c>
      <c r="H126" s="18"/>
      <c r="I126" s="18"/>
      <c r="J126" s="10">
        <f t="shared" si="7"/>
        <v>0</v>
      </c>
      <c r="L126" s="58"/>
    </row>
    <row r="127" spans="1:12" ht="12.75">
      <c r="A127" s="7">
        <v>125</v>
      </c>
      <c r="B127" s="7"/>
      <c r="C127" s="7"/>
      <c r="D127" s="8"/>
      <c r="E127" s="46"/>
      <c r="F127" s="56" t="str">
        <f ca="1" t="shared" si="3"/>
        <v>Nevyplněn</v>
      </c>
      <c r="G127" s="9">
        <f t="shared" si="6"/>
      </c>
      <c r="H127" s="18"/>
      <c r="I127" s="18"/>
      <c r="J127" s="10">
        <f t="shared" si="7"/>
        <v>0</v>
      </c>
      <c r="L127" s="58"/>
    </row>
    <row r="128" spans="1:12" ht="12.75">
      <c r="A128" s="7">
        <v>126</v>
      </c>
      <c r="B128" s="7"/>
      <c r="C128" s="7"/>
      <c r="D128" s="8"/>
      <c r="E128" s="46"/>
      <c r="F128" s="56" t="str">
        <f ca="1" t="shared" si="3"/>
        <v>Nevyplněn</v>
      </c>
      <c r="G128" s="9">
        <f t="shared" si="6"/>
      </c>
      <c r="H128" s="18"/>
      <c r="I128" s="18"/>
      <c r="J128" s="10">
        <f t="shared" si="7"/>
        <v>0</v>
      </c>
      <c r="L128" s="58"/>
    </row>
    <row r="129" spans="1:12" ht="12.75">
      <c r="A129" s="7">
        <v>127</v>
      </c>
      <c r="B129" s="7"/>
      <c r="C129" s="7"/>
      <c r="D129" s="8"/>
      <c r="E129" s="46"/>
      <c r="F129" s="56" t="str">
        <f ca="1" t="shared" si="3"/>
        <v>Nevyplněn</v>
      </c>
      <c r="G129" s="9">
        <f t="shared" si="6"/>
      </c>
      <c r="H129" s="18"/>
      <c r="I129" s="18"/>
      <c r="J129" s="10">
        <f t="shared" si="7"/>
        <v>0</v>
      </c>
      <c r="L129" s="58"/>
    </row>
    <row r="130" spans="1:12" ht="12.75">
      <c r="A130" s="7">
        <v>128</v>
      </c>
      <c r="B130" s="7"/>
      <c r="C130" s="7"/>
      <c r="D130" s="8"/>
      <c r="E130" s="46"/>
      <c r="F130" s="56" t="str">
        <f ca="1" t="shared" si="3"/>
        <v>Nevyplněn</v>
      </c>
      <c r="G130" s="9">
        <f t="shared" si="6"/>
      </c>
      <c r="H130" s="18"/>
      <c r="I130" s="18"/>
      <c r="J130" s="10">
        <f t="shared" si="7"/>
        <v>0</v>
      </c>
      <c r="L130" s="58"/>
    </row>
    <row r="131" spans="1:12" ht="12.75">
      <c r="A131" s="7">
        <v>129</v>
      </c>
      <c r="B131" s="7"/>
      <c r="C131" s="7"/>
      <c r="D131" s="8"/>
      <c r="E131" s="46"/>
      <c r="F131" s="56" t="str">
        <f aca="true" ca="1" t="shared" si="8" ref="F131:F139">IF(E131="","Nevyplněn",YEAR(TODAY())-E131)</f>
        <v>Nevyplněn</v>
      </c>
      <c r="G131" s="9">
        <f t="shared" si="6"/>
      </c>
      <c r="H131" s="18"/>
      <c r="I131" s="18"/>
      <c r="J131" s="10">
        <f t="shared" si="7"/>
        <v>0</v>
      </c>
      <c r="L131" s="58"/>
    </row>
    <row r="132" spans="1:12" ht="12.75">
      <c r="A132" s="7">
        <v>130</v>
      </c>
      <c r="B132" s="7"/>
      <c r="C132" s="7"/>
      <c r="D132" s="8"/>
      <c r="E132" s="46"/>
      <c r="F132" s="56" t="str">
        <f ca="1" t="shared" si="8"/>
        <v>Nevyplněn</v>
      </c>
      <c r="G132" s="9">
        <f t="shared" si="6"/>
      </c>
      <c r="H132" s="18"/>
      <c r="I132" s="18"/>
      <c r="J132" s="10">
        <f t="shared" si="7"/>
        <v>0</v>
      </c>
      <c r="L132" s="58"/>
    </row>
    <row r="133" spans="1:12" ht="12.75">
      <c r="A133" s="7">
        <v>131</v>
      </c>
      <c r="B133" s="7"/>
      <c r="C133" s="7"/>
      <c r="D133" s="8"/>
      <c r="E133" s="46"/>
      <c r="F133" s="56" t="str">
        <f ca="1" t="shared" si="8"/>
        <v>Nevyplněn</v>
      </c>
      <c r="G133" s="9">
        <f t="shared" si="6"/>
      </c>
      <c r="H133" s="18"/>
      <c r="I133" s="18"/>
      <c r="J133" s="10">
        <f t="shared" si="7"/>
        <v>0</v>
      </c>
      <c r="L133" s="58"/>
    </row>
    <row r="134" spans="1:12" ht="12.75">
      <c r="A134" s="7">
        <v>132</v>
      </c>
      <c r="B134" s="7"/>
      <c r="C134" s="7"/>
      <c r="D134" s="8"/>
      <c r="E134" s="46"/>
      <c r="F134" s="56" t="str">
        <f ca="1" t="shared" si="8"/>
        <v>Nevyplněn</v>
      </c>
      <c r="G134" s="9">
        <f t="shared" si="6"/>
      </c>
      <c r="H134" s="18"/>
      <c r="I134" s="18"/>
      <c r="J134" s="10">
        <f t="shared" si="7"/>
        <v>0</v>
      </c>
      <c r="L134" s="58"/>
    </row>
    <row r="135" spans="1:12" ht="12.75">
      <c r="A135" s="7">
        <v>133</v>
      </c>
      <c r="B135" s="7"/>
      <c r="C135" s="7"/>
      <c r="D135" s="8"/>
      <c r="E135" s="46"/>
      <c r="F135" s="56" t="str">
        <f ca="1" t="shared" si="8"/>
        <v>Nevyplněn</v>
      </c>
      <c r="G135" s="9">
        <f t="shared" si="6"/>
      </c>
      <c r="H135" s="18"/>
      <c r="I135" s="18"/>
      <c r="J135" s="10">
        <f t="shared" si="7"/>
        <v>0</v>
      </c>
      <c r="L135" s="58"/>
    </row>
    <row r="136" spans="1:12" ht="12.75">
      <c r="A136" s="7">
        <v>134</v>
      </c>
      <c r="B136" s="7"/>
      <c r="C136" s="7"/>
      <c r="D136" s="8"/>
      <c r="E136" s="46"/>
      <c r="F136" s="56" t="str">
        <f ca="1" t="shared" si="8"/>
        <v>Nevyplněn</v>
      </c>
      <c r="G136" s="9">
        <f t="shared" si="6"/>
      </c>
      <c r="H136" s="18"/>
      <c r="I136" s="18"/>
      <c r="J136" s="10">
        <f t="shared" si="7"/>
        <v>0</v>
      </c>
      <c r="L136" s="58"/>
    </row>
    <row r="137" spans="1:12" ht="12.75">
      <c r="A137" s="7">
        <v>135</v>
      </c>
      <c r="B137" s="7"/>
      <c r="C137" s="7"/>
      <c r="D137" s="8"/>
      <c r="E137" s="46"/>
      <c r="F137" s="56" t="str">
        <f ca="1" t="shared" si="8"/>
        <v>Nevyplněn</v>
      </c>
      <c r="G137" s="9">
        <f t="shared" si="6"/>
      </c>
      <c r="H137" s="18"/>
      <c r="I137" s="18"/>
      <c r="J137" s="10">
        <f t="shared" si="7"/>
        <v>0</v>
      </c>
      <c r="L137" s="58"/>
    </row>
    <row r="138" spans="1:12" ht="12.75">
      <c r="A138" s="7">
        <v>136</v>
      </c>
      <c r="B138" s="7"/>
      <c r="C138" s="7"/>
      <c r="D138" s="8"/>
      <c r="E138" s="46"/>
      <c r="F138" s="56" t="str">
        <f ca="1" t="shared" si="8"/>
        <v>Nevyplněn</v>
      </c>
      <c r="G138" s="9">
        <f t="shared" si="6"/>
      </c>
      <c r="H138" s="18"/>
      <c r="I138" s="18"/>
      <c r="J138" s="10">
        <f t="shared" si="7"/>
        <v>0</v>
      </c>
      <c r="L138" s="58"/>
    </row>
    <row r="139" spans="1:12" ht="12.75">
      <c r="A139" s="7">
        <v>137</v>
      </c>
      <c r="B139" s="7"/>
      <c r="C139" s="7"/>
      <c r="D139" s="8"/>
      <c r="E139" s="46"/>
      <c r="F139" s="56" t="str">
        <f ca="1" t="shared" si="8"/>
        <v>Nevyplněn</v>
      </c>
      <c r="G139" s="9">
        <f t="shared" si="6"/>
      </c>
      <c r="H139" s="18"/>
      <c r="I139" s="18"/>
      <c r="J139" s="10">
        <f t="shared" si="7"/>
        <v>0</v>
      </c>
      <c r="L139" s="58"/>
    </row>
    <row r="140" spans="1:12" ht="12.75">
      <c r="A140" s="7">
        <v>138</v>
      </c>
      <c r="B140" s="7"/>
      <c r="C140" s="7"/>
      <c r="D140" s="8"/>
      <c r="E140" s="46"/>
      <c r="F140" s="59" t="str">
        <f aca="true" ca="1" t="shared" si="9" ref="F140:F152">IF(E140="","Nevyplněn",YEAR(TODAY())-E140)</f>
        <v>Nevyplněn</v>
      </c>
      <c r="G140" s="9">
        <f t="shared" si="6"/>
      </c>
      <c r="H140" s="18"/>
      <c r="I140" s="18"/>
      <c r="J140" s="10">
        <f t="shared" si="7"/>
        <v>0</v>
      </c>
      <c r="L140" s="58"/>
    </row>
    <row r="141" spans="1:12" ht="12.75">
      <c r="A141" s="7">
        <v>139</v>
      </c>
      <c r="B141" s="7"/>
      <c r="C141" s="7"/>
      <c r="D141" s="8"/>
      <c r="E141" s="46"/>
      <c r="F141" s="59" t="str">
        <f ca="1" t="shared" si="9"/>
        <v>Nevyplněn</v>
      </c>
      <c r="G141" s="9">
        <f t="shared" si="6"/>
      </c>
      <c r="H141" s="18"/>
      <c r="I141" s="18"/>
      <c r="J141" s="10">
        <f t="shared" si="7"/>
        <v>0</v>
      </c>
      <c r="L141" s="58"/>
    </row>
    <row r="142" spans="1:12" ht="12.75">
      <c r="A142" s="7">
        <v>140</v>
      </c>
      <c r="B142" s="7"/>
      <c r="C142" s="7"/>
      <c r="D142" s="8"/>
      <c r="E142" s="46"/>
      <c r="F142" s="59" t="str">
        <f ca="1" t="shared" si="9"/>
        <v>Nevyplněn</v>
      </c>
      <c r="G142" s="9">
        <f t="shared" si="6"/>
      </c>
      <c r="H142" s="18"/>
      <c r="I142" s="18"/>
      <c r="J142" s="10">
        <f t="shared" si="7"/>
        <v>0</v>
      </c>
      <c r="L142" s="58"/>
    </row>
    <row r="143" spans="1:12" ht="12.75">
      <c r="A143" s="7">
        <v>141</v>
      </c>
      <c r="B143" s="7"/>
      <c r="C143" s="7"/>
      <c r="D143" s="8"/>
      <c r="E143" s="46"/>
      <c r="F143" s="59" t="str">
        <f ca="1" t="shared" si="9"/>
        <v>Nevyplněn</v>
      </c>
      <c r="G143" s="9">
        <f t="shared" si="6"/>
      </c>
      <c r="H143" s="18"/>
      <c r="I143" s="18"/>
      <c r="J143" s="10">
        <f t="shared" si="7"/>
        <v>0</v>
      </c>
      <c r="L143" s="58"/>
    </row>
    <row r="144" spans="1:12" ht="12.75">
      <c r="A144" s="7">
        <v>142</v>
      </c>
      <c r="B144" s="7"/>
      <c r="C144" s="7"/>
      <c r="D144" s="8"/>
      <c r="E144" s="46"/>
      <c r="F144" s="59" t="str">
        <f ca="1" t="shared" si="9"/>
        <v>Nevyplněn</v>
      </c>
      <c r="G144" s="9">
        <f t="shared" si="6"/>
      </c>
      <c r="H144" s="18"/>
      <c r="I144" s="18"/>
      <c r="J144" s="10">
        <f t="shared" si="7"/>
        <v>0</v>
      </c>
      <c r="L144" s="58"/>
    </row>
    <row r="145" spans="1:12" ht="12.75">
      <c r="A145" s="7">
        <v>143</v>
      </c>
      <c r="B145" s="7"/>
      <c r="C145" s="7"/>
      <c r="D145" s="8"/>
      <c r="E145" s="46"/>
      <c r="F145" s="59" t="str">
        <f ca="1" t="shared" si="9"/>
        <v>Nevyplněn</v>
      </c>
      <c r="G145" s="9">
        <f t="shared" si="6"/>
      </c>
      <c r="H145" s="18"/>
      <c r="I145" s="18"/>
      <c r="J145" s="10">
        <f t="shared" si="7"/>
        <v>0</v>
      </c>
      <c r="L145" s="58"/>
    </row>
    <row r="146" spans="1:12" ht="12.75">
      <c r="A146" s="7">
        <v>144</v>
      </c>
      <c r="B146" s="7"/>
      <c r="C146" s="7"/>
      <c r="D146" s="8"/>
      <c r="E146" s="46"/>
      <c r="F146" s="59" t="str">
        <f ca="1" t="shared" si="9"/>
        <v>Nevyplněn</v>
      </c>
      <c r="G146" s="9">
        <f t="shared" si="6"/>
      </c>
      <c r="H146" s="18"/>
      <c r="I146" s="18"/>
      <c r="J146" s="10">
        <f t="shared" si="7"/>
        <v>0</v>
      </c>
      <c r="L146" s="58"/>
    </row>
    <row r="147" spans="1:12" ht="12.75">
      <c r="A147" s="7">
        <v>145</v>
      </c>
      <c r="B147" s="7"/>
      <c r="C147" s="7"/>
      <c r="D147" s="8"/>
      <c r="E147" s="46"/>
      <c r="F147" s="59" t="str">
        <f ca="1" t="shared" si="9"/>
        <v>Nevyplněn</v>
      </c>
      <c r="G147" s="9">
        <f t="shared" si="6"/>
      </c>
      <c r="H147" s="18"/>
      <c r="I147" s="18"/>
      <c r="J147" s="10">
        <f t="shared" si="7"/>
        <v>0</v>
      </c>
      <c r="L147" s="58"/>
    </row>
    <row r="148" spans="1:12" ht="12.75">
      <c r="A148" s="7">
        <v>146</v>
      </c>
      <c r="B148" s="7"/>
      <c r="C148" s="7"/>
      <c r="D148" s="8"/>
      <c r="E148" s="46"/>
      <c r="F148" s="59" t="str">
        <f ca="1" t="shared" si="9"/>
        <v>Nevyplněn</v>
      </c>
      <c r="G148" s="9">
        <f t="shared" si="6"/>
      </c>
      <c r="H148" s="18"/>
      <c r="I148" s="18"/>
      <c r="J148" s="10">
        <f t="shared" si="7"/>
        <v>0</v>
      </c>
      <c r="L148" s="58"/>
    </row>
    <row r="149" spans="1:12" ht="12.75">
      <c r="A149" s="7">
        <v>147</v>
      </c>
      <c r="B149" s="7"/>
      <c r="C149" s="7"/>
      <c r="D149" s="8"/>
      <c r="E149" s="46"/>
      <c r="F149" s="59" t="str">
        <f ca="1" t="shared" si="9"/>
        <v>Nevyplněn</v>
      </c>
      <c r="G149" s="9">
        <f t="shared" si="6"/>
      </c>
      <c r="H149" s="18"/>
      <c r="I149" s="18"/>
      <c r="J149" s="10">
        <f t="shared" si="7"/>
        <v>0</v>
      </c>
      <c r="L149" s="58"/>
    </row>
    <row r="150" spans="1:12" ht="12.75">
      <c r="A150" s="7">
        <v>148</v>
      </c>
      <c r="B150" s="7"/>
      <c r="C150" s="7"/>
      <c r="D150" s="8"/>
      <c r="E150" s="46"/>
      <c r="F150" s="59" t="str">
        <f ca="1" t="shared" si="9"/>
        <v>Nevyplněn</v>
      </c>
      <c r="G150" s="9">
        <f t="shared" si="6"/>
      </c>
      <c r="H150" s="18"/>
      <c r="I150" s="18"/>
      <c r="J150" s="10">
        <f t="shared" si="7"/>
        <v>0</v>
      </c>
      <c r="L150" s="58"/>
    </row>
    <row r="151" spans="1:12" ht="12.75">
      <c r="A151" s="7">
        <v>149</v>
      </c>
      <c r="B151" s="7"/>
      <c r="C151" s="7"/>
      <c r="D151" s="8"/>
      <c r="E151" s="46"/>
      <c r="F151" s="59" t="str">
        <f ca="1" t="shared" si="9"/>
        <v>Nevyplněn</v>
      </c>
      <c r="G151" s="9">
        <f t="shared" si="6"/>
      </c>
      <c r="H151" s="18"/>
      <c r="I151" s="18"/>
      <c r="J151" s="10">
        <f t="shared" si="7"/>
        <v>0</v>
      </c>
      <c r="L151" s="58"/>
    </row>
    <row r="152" spans="1:12" ht="12.75">
      <c r="A152" s="7">
        <v>150</v>
      </c>
      <c r="B152" s="7"/>
      <c r="C152" s="7"/>
      <c r="D152" s="8"/>
      <c r="E152" s="46"/>
      <c r="F152" s="59" t="str">
        <f ca="1" t="shared" si="9"/>
        <v>Nevyplněn</v>
      </c>
      <c r="G152" s="9">
        <f>IF(UPPER(D152)="M","M",IF(UPPER(D152)="Z","Z",""))&amp;IF(ISNUMBER(F152),IF(F152&lt;16,"1",IF(F152&lt;41,"2","3")),"")</f>
      </c>
      <c r="H152" s="18"/>
      <c r="I152" s="18"/>
      <c r="J152" s="10">
        <f>I152-H152</f>
        <v>0</v>
      </c>
      <c r="L152" s="58"/>
    </row>
  </sheetData>
  <sheetProtection/>
  <autoFilter ref="A2:J152"/>
  <dataValidations count="2">
    <dataValidation errorStyle="information" type="date" allowBlank="1" showInputMessage="1" showErrorMessage="1" error="Nutno zadat datum ve formatu &quot;dd.mm.rrrr&quot;" sqref="E3:E152">
      <formula1>1</formula1>
      <formula2>36161</formula2>
    </dataValidation>
    <dataValidation errorStyle="information" type="list" allowBlank="1" showInputMessage="1" showErrorMessage="1" errorTitle="Chyba zadání" error="Platná hodnota je pouze &quot;M&quot; nebo &quot;Z&quot;" sqref="D3:D152">
      <formula1>"M,Z,m,z"</formula1>
    </dataValidation>
  </dataValidation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/>
  <dimension ref="A1:IV176"/>
  <sheetViews>
    <sheetView tabSelected="1" zoomScalePageLayoutView="0" workbookViewId="0" topLeftCell="A1">
      <selection activeCell="A9" sqref="A9:IV9"/>
    </sheetView>
  </sheetViews>
  <sheetFormatPr defaultColWidth="9.00390625" defaultRowHeight="12.75"/>
  <cols>
    <col min="1" max="1" width="8.625" style="3" customWidth="1"/>
    <col min="2" max="2" width="11.375" style="2" bestFit="1" customWidth="1"/>
    <col min="3" max="3" width="13.875" style="2" bestFit="1" customWidth="1"/>
    <col min="4" max="4" width="12.75390625" style="54" customWidth="1"/>
    <col min="5" max="5" width="14.00390625" style="6" customWidth="1"/>
    <col min="6" max="6" width="11.375" style="21" customWidth="1"/>
    <col min="7" max="7" width="13.75390625" style="5" customWidth="1"/>
    <col min="9" max="9" width="11.375" style="0" customWidth="1"/>
    <col min="12" max="12" width="12.125" style="0" customWidth="1"/>
  </cols>
  <sheetData>
    <row r="1" spans="1:7" ht="82.5" customHeight="1" thickBot="1">
      <c r="A1" s="61" t="str">
        <f ca="1">"Výsledková listina závodů Miřejovický vyhnívák "&amp;YEAR(TODAY())&amp;CHAR(10)&amp;"všechny kategorie"&amp;CHAR(10)&amp;"( "&amp;TEXT(TODAY(),"DD.MM.RRRR"&amp;" )")</f>
        <v>Výsledková listina závodů Miřejovický vyhnívák 2023
všechny kategorie
( 07.10.2023 )</v>
      </c>
      <c r="B1" s="62"/>
      <c r="C1" s="62"/>
      <c r="D1" s="62"/>
      <c r="E1" s="62"/>
      <c r="F1" s="62"/>
      <c r="G1" s="63"/>
    </row>
    <row r="2" spans="1:256" s="1" customFormat="1" ht="29.25" customHeight="1" thickBot="1">
      <c r="A2" s="30" t="s">
        <v>7</v>
      </c>
      <c r="B2" s="31" t="s">
        <v>0</v>
      </c>
      <c r="C2" s="31" t="s">
        <v>1</v>
      </c>
      <c r="D2" s="51" t="s">
        <v>10</v>
      </c>
      <c r="E2" s="32" t="s">
        <v>5</v>
      </c>
      <c r="F2" s="33" t="s">
        <v>8</v>
      </c>
      <c r="G2" s="34" t="s">
        <v>2</v>
      </c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9" ht="12.75">
      <c r="A3" s="70">
        <v>5</v>
      </c>
      <c r="B3" s="71" t="s">
        <v>25</v>
      </c>
      <c r="C3" s="71" t="s">
        <v>26</v>
      </c>
      <c r="D3" s="72">
        <v>1976</v>
      </c>
      <c r="E3" s="73">
        <v>0.005520833333333752</v>
      </c>
      <c r="F3" s="74">
        <v>1</v>
      </c>
      <c r="G3" s="75" t="s">
        <v>124</v>
      </c>
      <c r="I3" s="22"/>
    </row>
    <row r="4" spans="1:9" ht="12.75">
      <c r="A4" s="76">
        <v>41</v>
      </c>
      <c r="B4" s="7" t="s">
        <v>82</v>
      </c>
      <c r="C4" s="7" t="s">
        <v>19</v>
      </c>
      <c r="D4" s="77">
        <v>2005</v>
      </c>
      <c r="E4" s="78">
        <v>0.005706018518518985</v>
      </c>
      <c r="F4" s="79">
        <v>2</v>
      </c>
      <c r="G4" s="80" t="s">
        <v>125</v>
      </c>
      <c r="I4" s="22"/>
    </row>
    <row r="5" spans="1:9" ht="12.75">
      <c r="A5" s="76">
        <v>14</v>
      </c>
      <c r="B5" s="7" t="s">
        <v>35</v>
      </c>
      <c r="C5" s="7" t="s">
        <v>19</v>
      </c>
      <c r="D5" s="77">
        <v>1981</v>
      </c>
      <c r="E5" s="78">
        <v>0.005960648148148617</v>
      </c>
      <c r="F5" s="79">
        <v>3</v>
      </c>
      <c r="G5" s="80" t="s">
        <v>124</v>
      </c>
      <c r="I5" s="22"/>
    </row>
    <row r="6" spans="1:9" ht="12.75">
      <c r="A6" s="76">
        <v>1</v>
      </c>
      <c r="B6" s="7" t="s">
        <v>14</v>
      </c>
      <c r="C6" s="7" t="s">
        <v>15</v>
      </c>
      <c r="D6" s="77">
        <v>1977</v>
      </c>
      <c r="E6" s="78">
        <v>0.0059837962962963065</v>
      </c>
      <c r="F6" s="79">
        <v>4</v>
      </c>
      <c r="G6" s="80" t="s">
        <v>124</v>
      </c>
      <c r="I6" s="22"/>
    </row>
    <row r="7" spans="1:9" ht="12.75">
      <c r="A7" s="76">
        <v>43</v>
      </c>
      <c r="B7" s="7" t="s">
        <v>85</v>
      </c>
      <c r="C7" s="7" t="s">
        <v>86</v>
      </c>
      <c r="D7" s="77">
        <v>1985</v>
      </c>
      <c r="E7" s="78">
        <v>0.0059953703703706784</v>
      </c>
      <c r="F7" s="79">
        <v>5</v>
      </c>
      <c r="G7" s="80" t="s">
        <v>125</v>
      </c>
      <c r="I7" s="22"/>
    </row>
    <row r="8" spans="1:9" ht="12.75">
      <c r="A8" s="76">
        <v>20</v>
      </c>
      <c r="B8" s="7" t="s">
        <v>55</v>
      </c>
      <c r="C8" s="7" t="s">
        <v>15</v>
      </c>
      <c r="D8" s="77">
        <v>1985</v>
      </c>
      <c r="E8" s="78">
        <v>0.006030092592592684</v>
      </c>
      <c r="F8" s="79">
        <v>6</v>
      </c>
      <c r="G8" s="80" t="s">
        <v>125</v>
      </c>
      <c r="I8" s="22"/>
    </row>
    <row r="9" spans="1:9" ht="12.75">
      <c r="A9" s="76">
        <v>67</v>
      </c>
      <c r="B9" s="7" t="s">
        <v>117</v>
      </c>
      <c r="C9" s="7" t="s">
        <v>59</v>
      </c>
      <c r="D9" s="77">
        <v>1997</v>
      </c>
      <c r="E9" s="78">
        <v>0.006053240740740706</v>
      </c>
      <c r="F9" s="79">
        <v>7</v>
      </c>
      <c r="G9" s="80" t="s">
        <v>125</v>
      </c>
      <c r="I9" s="22"/>
    </row>
    <row r="10" spans="1:9" ht="12.75">
      <c r="A10" s="76">
        <v>17</v>
      </c>
      <c r="B10" s="7" t="s">
        <v>49</v>
      </c>
      <c r="C10" s="7" t="s">
        <v>50</v>
      </c>
      <c r="D10" s="77">
        <v>2007</v>
      </c>
      <c r="E10" s="78">
        <v>0.006168981481481262</v>
      </c>
      <c r="F10" s="79">
        <v>8</v>
      </c>
      <c r="G10" s="80" t="s">
        <v>125</v>
      </c>
      <c r="I10" s="22"/>
    </row>
    <row r="11" spans="1:7" ht="12.75">
      <c r="A11" s="76">
        <v>62</v>
      </c>
      <c r="B11" s="7" t="s">
        <v>111</v>
      </c>
      <c r="C11" s="7" t="s">
        <v>63</v>
      </c>
      <c r="D11" s="77">
        <v>1987</v>
      </c>
      <c r="E11" s="78">
        <v>0.0061805555555553005</v>
      </c>
      <c r="F11" s="79">
        <v>9</v>
      </c>
      <c r="G11" s="80" t="s">
        <v>125</v>
      </c>
    </row>
    <row r="12" spans="1:7" ht="12.75">
      <c r="A12" s="76">
        <v>44</v>
      </c>
      <c r="B12" s="7" t="s">
        <v>87</v>
      </c>
      <c r="C12" s="7" t="s">
        <v>88</v>
      </c>
      <c r="D12" s="77">
        <v>1995</v>
      </c>
      <c r="E12" s="78">
        <v>0.006203703703703489</v>
      </c>
      <c r="F12" s="79">
        <v>10</v>
      </c>
      <c r="G12" s="80" t="s">
        <v>125</v>
      </c>
    </row>
    <row r="13" spans="1:7" ht="12.75">
      <c r="A13" s="76">
        <v>38</v>
      </c>
      <c r="B13" s="7" t="s">
        <v>79</v>
      </c>
      <c r="C13" s="7" t="s">
        <v>59</v>
      </c>
      <c r="D13" s="77">
        <v>1992</v>
      </c>
      <c r="E13" s="78">
        <v>0.006215277777777917</v>
      </c>
      <c r="F13" s="79" t="s">
        <v>126</v>
      </c>
      <c r="G13" s="80" t="s">
        <v>125</v>
      </c>
    </row>
    <row r="14" spans="1:7" ht="12.75">
      <c r="A14" s="76">
        <v>34</v>
      </c>
      <c r="B14" s="7" t="s">
        <v>74</v>
      </c>
      <c r="C14" s="7" t="s">
        <v>73</v>
      </c>
      <c r="D14" s="77">
        <v>1970</v>
      </c>
      <c r="E14" s="78">
        <v>0.006215277777778139</v>
      </c>
      <c r="F14" s="79" t="s">
        <v>126</v>
      </c>
      <c r="G14" s="80" t="s">
        <v>124</v>
      </c>
    </row>
    <row r="15" spans="1:7" ht="12.75">
      <c r="A15" s="76">
        <v>11</v>
      </c>
      <c r="B15" s="7" t="s">
        <v>40</v>
      </c>
      <c r="C15" s="7" t="s">
        <v>39</v>
      </c>
      <c r="D15" s="77">
        <v>1972</v>
      </c>
      <c r="E15" s="78">
        <v>0.0062268518518519556</v>
      </c>
      <c r="F15" s="79">
        <v>13</v>
      </c>
      <c r="G15" s="80" t="s">
        <v>124</v>
      </c>
    </row>
    <row r="16" spans="1:7" ht="12.75">
      <c r="A16" s="76">
        <v>42</v>
      </c>
      <c r="B16" s="7" t="s">
        <v>83</v>
      </c>
      <c r="C16" s="7" t="s">
        <v>84</v>
      </c>
      <c r="D16" s="77">
        <v>1989</v>
      </c>
      <c r="E16" s="78">
        <v>0.006273148148148111</v>
      </c>
      <c r="F16" s="79">
        <v>14</v>
      </c>
      <c r="G16" s="80" t="s">
        <v>125</v>
      </c>
    </row>
    <row r="17" spans="1:7" ht="12.75">
      <c r="A17" s="76">
        <v>48</v>
      </c>
      <c r="B17" s="7" t="s">
        <v>93</v>
      </c>
      <c r="C17" s="7" t="s">
        <v>73</v>
      </c>
      <c r="D17" s="77">
        <v>1973</v>
      </c>
      <c r="E17" s="78">
        <v>0.006307870370369895</v>
      </c>
      <c r="F17" s="79">
        <v>15</v>
      </c>
      <c r="G17" s="80" t="s">
        <v>124</v>
      </c>
    </row>
    <row r="18" spans="1:7" ht="12.75">
      <c r="A18" s="76">
        <v>26</v>
      </c>
      <c r="B18" s="7" t="s">
        <v>58</v>
      </c>
      <c r="C18" s="7" t="s">
        <v>59</v>
      </c>
      <c r="D18" s="77">
        <v>1982</v>
      </c>
      <c r="E18" s="78">
        <v>0.0064236111111108385</v>
      </c>
      <c r="F18" s="79">
        <v>16</v>
      </c>
      <c r="G18" s="80" t="s">
        <v>124</v>
      </c>
    </row>
    <row r="19" spans="1:7" ht="12.75">
      <c r="A19" s="76">
        <v>63</v>
      </c>
      <c r="B19" s="7" t="s">
        <v>112</v>
      </c>
      <c r="C19" s="7" t="s">
        <v>61</v>
      </c>
      <c r="D19" s="77">
        <v>1985</v>
      </c>
      <c r="E19" s="78">
        <v>0.00646990740740766</v>
      </c>
      <c r="F19" s="79">
        <v>17</v>
      </c>
      <c r="G19" s="80" t="s">
        <v>125</v>
      </c>
    </row>
    <row r="20" spans="1:7" ht="12.75">
      <c r="A20" s="76">
        <v>49</v>
      </c>
      <c r="B20" s="7" t="s">
        <v>93</v>
      </c>
      <c r="C20" s="7" t="s">
        <v>73</v>
      </c>
      <c r="D20" s="77">
        <v>2008</v>
      </c>
      <c r="E20" s="78">
        <v>0.006481481481481477</v>
      </c>
      <c r="F20" s="79">
        <v>18</v>
      </c>
      <c r="G20" s="80" t="s">
        <v>127</v>
      </c>
    </row>
    <row r="21" spans="1:7" ht="12.75">
      <c r="A21" s="76">
        <v>33</v>
      </c>
      <c r="B21" s="7" t="s">
        <v>71</v>
      </c>
      <c r="C21" s="7" t="s">
        <v>72</v>
      </c>
      <c r="D21" s="77">
        <v>1974</v>
      </c>
      <c r="E21" s="78">
        <v>0.0065277777777776325</v>
      </c>
      <c r="F21" s="79">
        <v>19</v>
      </c>
      <c r="G21" s="80" t="s">
        <v>124</v>
      </c>
    </row>
    <row r="22" spans="1:7" ht="12.75">
      <c r="A22" s="76">
        <v>68</v>
      </c>
      <c r="B22" s="7" t="s">
        <v>118</v>
      </c>
      <c r="C22" s="7" t="s">
        <v>119</v>
      </c>
      <c r="D22" s="77">
        <v>2008</v>
      </c>
      <c r="E22" s="78">
        <v>0.0065393518518522264</v>
      </c>
      <c r="F22" s="79">
        <v>20</v>
      </c>
      <c r="G22" s="80" t="s">
        <v>127</v>
      </c>
    </row>
    <row r="23" spans="1:7" ht="12.75">
      <c r="A23" s="76">
        <v>47</v>
      </c>
      <c r="B23" s="7" t="s">
        <v>91</v>
      </c>
      <c r="C23" s="7" t="s">
        <v>92</v>
      </c>
      <c r="D23" s="77">
        <v>1974</v>
      </c>
      <c r="E23" s="78">
        <v>0.006550925925926043</v>
      </c>
      <c r="F23" s="79">
        <v>21</v>
      </c>
      <c r="G23" s="80" t="s">
        <v>124</v>
      </c>
    </row>
    <row r="24" spans="1:7" ht="12.75">
      <c r="A24" s="76">
        <v>55</v>
      </c>
      <c r="B24" s="7" t="s">
        <v>100</v>
      </c>
      <c r="C24" s="7" t="s">
        <v>19</v>
      </c>
      <c r="D24" s="77">
        <v>1978</v>
      </c>
      <c r="E24" s="78">
        <v>0.006747685185184871</v>
      </c>
      <c r="F24" s="79">
        <v>22</v>
      </c>
      <c r="G24" s="80" t="s">
        <v>124</v>
      </c>
    </row>
    <row r="25" spans="1:7" ht="12.75">
      <c r="A25" s="76">
        <v>59</v>
      </c>
      <c r="B25" s="7" t="s">
        <v>105</v>
      </c>
      <c r="C25" s="7" t="s">
        <v>57</v>
      </c>
      <c r="D25" s="77">
        <v>1985</v>
      </c>
      <c r="E25" s="78">
        <v>0.006817129629630103</v>
      </c>
      <c r="F25" s="79">
        <v>23</v>
      </c>
      <c r="G25" s="80" t="s">
        <v>125</v>
      </c>
    </row>
    <row r="26" spans="1:7" ht="12.75">
      <c r="A26" s="76">
        <v>69</v>
      </c>
      <c r="B26" s="7" t="s">
        <v>120</v>
      </c>
      <c r="C26" s="7" t="s">
        <v>121</v>
      </c>
      <c r="D26" s="77">
        <v>1995</v>
      </c>
      <c r="E26" s="78">
        <v>0.006909722222222081</v>
      </c>
      <c r="F26" s="79">
        <v>24</v>
      </c>
      <c r="G26" s="80" t="s">
        <v>125</v>
      </c>
    </row>
    <row r="27" spans="1:7" ht="12.75">
      <c r="A27" s="76">
        <v>39</v>
      </c>
      <c r="B27" s="7" t="s">
        <v>80</v>
      </c>
      <c r="C27" s="7" t="s">
        <v>59</v>
      </c>
      <c r="D27" s="77">
        <v>1994</v>
      </c>
      <c r="E27" s="78">
        <v>0.006932870370370936</v>
      </c>
      <c r="F27" s="79">
        <v>25</v>
      </c>
      <c r="G27" s="80" t="s">
        <v>125</v>
      </c>
    </row>
    <row r="28" spans="1:7" ht="12.75">
      <c r="A28" s="76">
        <v>45</v>
      </c>
      <c r="B28" s="7" t="s">
        <v>89</v>
      </c>
      <c r="C28" s="7" t="s">
        <v>63</v>
      </c>
      <c r="D28" s="77">
        <v>1988</v>
      </c>
      <c r="E28" s="78">
        <v>0.007025462962963136</v>
      </c>
      <c r="F28" s="79">
        <v>26</v>
      </c>
      <c r="G28" s="80" t="s">
        <v>125</v>
      </c>
    </row>
    <row r="29" spans="1:7" ht="12.75">
      <c r="A29" s="76">
        <v>21</v>
      </c>
      <c r="B29" s="7" t="s">
        <v>18</v>
      </c>
      <c r="C29" s="7" t="s">
        <v>17</v>
      </c>
      <c r="D29" s="77">
        <v>1966</v>
      </c>
      <c r="E29" s="78">
        <v>0.0070370370370375634</v>
      </c>
      <c r="F29" s="79">
        <v>27</v>
      </c>
      <c r="G29" s="80" t="s">
        <v>124</v>
      </c>
    </row>
    <row r="30" spans="1:7" ht="12.75">
      <c r="A30" s="76">
        <v>32</v>
      </c>
      <c r="B30" s="7" t="s">
        <v>69</v>
      </c>
      <c r="C30" s="7" t="s">
        <v>70</v>
      </c>
      <c r="D30" s="77">
        <v>1978</v>
      </c>
      <c r="E30" s="78">
        <v>0.007048611111111547</v>
      </c>
      <c r="F30" s="79">
        <v>28</v>
      </c>
      <c r="G30" s="80" t="s">
        <v>124</v>
      </c>
    </row>
    <row r="31" spans="1:7" ht="12.75">
      <c r="A31" s="76">
        <v>28</v>
      </c>
      <c r="B31" s="7" t="s">
        <v>62</v>
      </c>
      <c r="C31" s="7" t="s">
        <v>63</v>
      </c>
      <c r="D31" s="77">
        <v>1979</v>
      </c>
      <c r="E31" s="78">
        <v>0.0070601851851848085</v>
      </c>
      <c r="F31" s="79">
        <v>29</v>
      </c>
      <c r="G31" s="80" t="s">
        <v>124</v>
      </c>
    </row>
    <row r="32" spans="1:7" ht="12.75">
      <c r="A32" s="76">
        <v>29</v>
      </c>
      <c r="B32" s="7" t="s">
        <v>64</v>
      </c>
      <c r="C32" s="7" t="s">
        <v>63</v>
      </c>
      <c r="D32" s="77">
        <v>1994</v>
      </c>
      <c r="E32" s="78">
        <v>0.0071180555555556135</v>
      </c>
      <c r="F32" s="79">
        <v>30</v>
      </c>
      <c r="G32" s="80" t="s">
        <v>125</v>
      </c>
    </row>
    <row r="33" spans="1:7" ht="12.75">
      <c r="A33" s="76">
        <v>46</v>
      </c>
      <c r="B33" s="7" t="s">
        <v>90</v>
      </c>
      <c r="C33" s="7" t="s">
        <v>84</v>
      </c>
      <c r="D33" s="77">
        <v>1968</v>
      </c>
      <c r="E33" s="78">
        <v>0.007129629629629264</v>
      </c>
      <c r="F33" s="79">
        <v>31</v>
      </c>
      <c r="G33" s="80" t="s">
        <v>124</v>
      </c>
    </row>
    <row r="34" spans="1:7" ht="12.75">
      <c r="A34" s="76">
        <v>7</v>
      </c>
      <c r="B34" s="7" t="s">
        <v>29</v>
      </c>
      <c r="C34" s="7" t="s">
        <v>30</v>
      </c>
      <c r="D34" s="77">
        <v>1984</v>
      </c>
      <c r="E34" s="78">
        <v>0.007152777777778119</v>
      </c>
      <c r="F34" s="79">
        <v>32</v>
      </c>
      <c r="G34" s="80" t="s">
        <v>128</v>
      </c>
    </row>
    <row r="35" spans="1:7" ht="12.75">
      <c r="A35" s="76">
        <v>12</v>
      </c>
      <c r="B35" s="7" t="s">
        <v>41</v>
      </c>
      <c r="C35" s="7" t="s">
        <v>42</v>
      </c>
      <c r="D35" s="77">
        <v>1985</v>
      </c>
      <c r="E35" s="78">
        <v>0.0072106481481477025</v>
      </c>
      <c r="F35" s="79">
        <v>33</v>
      </c>
      <c r="G35" s="80" t="s">
        <v>125</v>
      </c>
    </row>
    <row r="36" spans="1:7" ht="12.75">
      <c r="A36" s="76">
        <v>40</v>
      </c>
      <c r="B36" s="7" t="s">
        <v>81</v>
      </c>
      <c r="C36" s="7" t="s">
        <v>63</v>
      </c>
      <c r="D36" s="77">
        <v>1966</v>
      </c>
      <c r="E36" s="78">
        <v>0.007233796296296335</v>
      </c>
      <c r="F36" s="79">
        <v>34</v>
      </c>
      <c r="G36" s="80" t="s">
        <v>124</v>
      </c>
    </row>
    <row r="37" spans="1:7" ht="12.75">
      <c r="A37" s="76">
        <v>16</v>
      </c>
      <c r="B37" s="7" t="s">
        <v>47</v>
      </c>
      <c r="C37" s="7" t="s">
        <v>48</v>
      </c>
      <c r="D37" s="77">
        <v>1979</v>
      </c>
      <c r="E37" s="78">
        <v>0.007303240740741068</v>
      </c>
      <c r="F37" s="79">
        <v>35</v>
      </c>
      <c r="G37" s="80" t="s">
        <v>124</v>
      </c>
    </row>
    <row r="38" spans="1:7" ht="12.75">
      <c r="A38" s="76">
        <v>60</v>
      </c>
      <c r="B38" s="7" t="s">
        <v>107</v>
      </c>
      <c r="C38" s="7" t="s">
        <v>108</v>
      </c>
      <c r="D38" s="77">
        <v>1989</v>
      </c>
      <c r="E38" s="78">
        <v>0.007337962962962852</v>
      </c>
      <c r="F38" s="79" t="s">
        <v>129</v>
      </c>
      <c r="G38" s="80" t="s">
        <v>125</v>
      </c>
    </row>
    <row r="39" spans="1:7" ht="12.75">
      <c r="A39" s="76">
        <v>2</v>
      </c>
      <c r="B39" s="7" t="s">
        <v>122</v>
      </c>
      <c r="C39" s="7" t="s">
        <v>123</v>
      </c>
      <c r="D39" s="77">
        <v>1982</v>
      </c>
      <c r="E39" s="78">
        <v>0.007337962962962963</v>
      </c>
      <c r="F39" s="79" t="s">
        <v>129</v>
      </c>
      <c r="G39" s="80" t="s">
        <v>124</v>
      </c>
    </row>
    <row r="40" spans="1:7" ht="12.75">
      <c r="A40" s="76">
        <v>35</v>
      </c>
      <c r="B40" s="7" t="s">
        <v>75</v>
      </c>
      <c r="C40" s="7" t="s">
        <v>72</v>
      </c>
      <c r="D40" s="77">
        <v>1997</v>
      </c>
      <c r="E40" s="78">
        <v>0.007523148148147918</v>
      </c>
      <c r="F40" s="79">
        <v>38</v>
      </c>
      <c r="G40" s="80" t="s">
        <v>125</v>
      </c>
    </row>
    <row r="41" spans="1:7" ht="12.75">
      <c r="A41" s="76">
        <v>6</v>
      </c>
      <c r="B41" s="7" t="s">
        <v>27</v>
      </c>
      <c r="C41" s="7" t="s">
        <v>28</v>
      </c>
      <c r="D41" s="77">
        <v>1981</v>
      </c>
      <c r="E41" s="78">
        <v>0.007638888888888806</v>
      </c>
      <c r="F41" s="79">
        <v>39</v>
      </c>
      <c r="G41" s="80" t="s">
        <v>130</v>
      </c>
    </row>
    <row r="42" spans="1:7" ht="12.75">
      <c r="A42" s="76">
        <v>18</v>
      </c>
      <c r="B42" s="7" t="s">
        <v>51</v>
      </c>
      <c r="C42" s="7" t="s">
        <v>52</v>
      </c>
      <c r="D42" s="77">
        <v>1987</v>
      </c>
      <c r="E42" s="78">
        <v>0.007812500000000222</v>
      </c>
      <c r="F42" s="79">
        <v>40</v>
      </c>
      <c r="G42" s="80" t="s">
        <v>128</v>
      </c>
    </row>
    <row r="43" spans="1:7" ht="12.75">
      <c r="A43" s="76">
        <v>64</v>
      </c>
      <c r="B43" s="7" t="s">
        <v>113</v>
      </c>
      <c r="C43" s="7" t="s">
        <v>63</v>
      </c>
      <c r="D43" s="77">
        <v>1970</v>
      </c>
      <c r="E43" s="78">
        <v>0.007847222222222894</v>
      </c>
      <c r="F43" s="79">
        <v>41</v>
      </c>
      <c r="G43" s="80" t="s">
        <v>124</v>
      </c>
    </row>
    <row r="44" spans="1:7" ht="12.75">
      <c r="A44" s="76">
        <v>37</v>
      </c>
      <c r="B44" s="7" t="s">
        <v>77</v>
      </c>
      <c r="C44" s="7" t="s">
        <v>78</v>
      </c>
      <c r="D44" s="77">
        <v>1986</v>
      </c>
      <c r="E44" s="78">
        <v>0.008090277777777488</v>
      </c>
      <c r="F44" s="79">
        <v>42</v>
      </c>
      <c r="G44" s="80" t="s">
        <v>128</v>
      </c>
    </row>
    <row r="45" spans="1:7" ht="12.75">
      <c r="A45" s="76">
        <v>51</v>
      </c>
      <c r="B45" s="7" t="s">
        <v>96</v>
      </c>
      <c r="C45" s="7" t="s">
        <v>59</v>
      </c>
      <c r="D45" s="77">
        <v>1991</v>
      </c>
      <c r="E45" s="78">
        <v>0.008217592592592471</v>
      </c>
      <c r="F45" s="79">
        <v>43</v>
      </c>
      <c r="G45" s="80" t="s">
        <v>125</v>
      </c>
    </row>
    <row r="46" spans="1:7" ht="12.75">
      <c r="A46" s="76">
        <v>13</v>
      </c>
      <c r="B46" s="7" t="s">
        <v>44</v>
      </c>
      <c r="C46" s="7" t="s">
        <v>43</v>
      </c>
      <c r="D46" s="77">
        <v>1981</v>
      </c>
      <c r="E46" s="78">
        <v>0.008379629629629681</v>
      </c>
      <c r="F46" s="79">
        <v>44</v>
      </c>
      <c r="G46" s="80" t="s">
        <v>130</v>
      </c>
    </row>
    <row r="47" spans="1:7" ht="12.75">
      <c r="A47" s="76">
        <v>27</v>
      </c>
      <c r="B47" s="7" t="s">
        <v>60</v>
      </c>
      <c r="C47" s="7" t="s">
        <v>61</v>
      </c>
      <c r="D47" s="77">
        <v>1982</v>
      </c>
      <c r="E47" s="78">
        <v>0.008472222222222436</v>
      </c>
      <c r="F47" s="79">
        <v>45</v>
      </c>
      <c r="G47" s="80" t="s">
        <v>124</v>
      </c>
    </row>
    <row r="48" spans="1:7" ht="12.75">
      <c r="A48" s="76">
        <v>56</v>
      </c>
      <c r="B48" s="7" t="s">
        <v>101</v>
      </c>
      <c r="C48" s="7" t="s">
        <v>94</v>
      </c>
      <c r="D48" s="77">
        <v>2001</v>
      </c>
      <c r="E48" s="78">
        <v>0.008506944444444553</v>
      </c>
      <c r="F48" s="79" t="s">
        <v>131</v>
      </c>
      <c r="G48" s="80" t="s">
        <v>125</v>
      </c>
    </row>
    <row r="49" spans="1:7" ht="12.75">
      <c r="A49" s="76">
        <v>36</v>
      </c>
      <c r="B49" s="7" t="s">
        <v>76</v>
      </c>
      <c r="C49" s="7" t="s">
        <v>23</v>
      </c>
      <c r="D49" s="77">
        <v>1992</v>
      </c>
      <c r="E49" s="78">
        <v>0.008506944444444664</v>
      </c>
      <c r="F49" s="79" t="s">
        <v>131</v>
      </c>
      <c r="G49" s="80" t="s">
        <v>128</v>
      </c>
    </row>
    <row r="50" spans="1:7" ht="12.75">
      <c r="A50" s="76">
        <v>54</v>
      </c>
      <c r="B50" s="7" t="s">
        <v>100</v>
      </c>
      <c r="C50" s="7" t="s">
        <v>19</v>
      </c>
      <c r="D50" s="77">
        <v>2010</v>
      </c>
      <c r="E50" s="78">
        <v>0.008703703703703936</v>
      </c>
      <c r="F50" s="79">
        <v>48</v>
      </c>
      <c r="G50" s="80" t="s">
        <v>127</v>
      </c>
    </row>
    <row r="51" spans="1:7" ht="12.75">
      <c r="A51" s="76">
        <v>19</v>
      </c>
      <c r="B51" s="7" t="s">
        <v>54</v>
      </c>
      <c r="C51" s="7" t="s">
        <v>53</v>
      </c>
      <c r="D51" s="77">
        <v>1973</v>
      </c>
      <c r="E51" s="78">
        <v>0.008888888888888613</v>
      </c>
      <c r="F51" s="79">
        <v>49</v>
      </c>
      <c r="G51" s="80" t="s">
        <v>124</v>
      </c>
    </row>
    <row r="52" spans="1:7" ht="12.75">
      <c r="A52" s="76">
        <v>58</v>
      </c>
      <c r="B52" s="7" t="s">
        <v>106</v>
      </c>
      <c r="C52" s="7" t="s">
        <v>104</v>
      </c>
      <c r="D52" s="77">
        <v>1991</v>
      </c>
      <c r="E52" s="78">
        <v>0.008935185185185213</v>
      </c>
      <c r="F52" s="79">
        <v>50</v>
      </c>
      <c r="G52" s="80" t="s">
        <v>128</v>
      </c>
    </row>
    <row r="53" spans="1:7" ht="12.75">
      <c r="A53" s="76">
        <v>66</v>
      </c>
      <c r="B53" s="7" t="s">
        <v>115</v>
      </c>
      <c r="C53" s="7" t="s">
        <v>116</v>
      </c>
      <c r="D53" s="77">
        <v>1997</v>
      </c>
      <c r="E53" s="78">
        <v>0.009004629629630168</v>
      </c>
      <c r="F53" s="79">
        <v>51</v>
      </c>
      <c r="G53" s="80" t="s">
        <v>128</v>
      </c>
    </row>
    <row r="54" spans="1:7" ht="12.75">
      <c r="A54" s="76">
        <v>23</v>
      </c>
      <c r="B54" s="7" t="s">
        <v>31</v>
      </c>
      <c r="C54" s="7" t="s">
        <v>19</v>
      </c>
      <c r="D54" s="77">
        <v>1972</v>
      </c>
      <c r="E54" s="78">
        <v>0.009120370370370778</v>
      </c>
      <c r="F54" s="79">
        <v>52</v>
      </c>
      <c r="G54" s="80" t="s">
        <v>124</v>
      </c>
    </row>
    <row r="55" spans="1:7" ht="12.75">
      <c r="A55" s="76">
        <v>53</v>
      </c>
      <c r="B55" s="7" t="s">
        <v>99</v>
      </c>
      <c r="C55" s="7" t="s">
        <v>59</v>
      </c>
      <c r="D55" s="77">
        <v>2012</v>
      </c>
      <c r="E55" s="78">
        <v>0.009155092592592395</v>
      </c>
      <c r="F55" s="79">
        <v>53</v>
      </c>
      <c r="G55" s="80" t="s">
        <v>127</v>
      </c>
    </row>
    <row r="56" spans="1:7" ht="12.75">
      <c r="A56" s="76">
        <v>30</v>
      </c>
      <c r="B56" s="7" t="s">
        <v>65</v>
      </c>
      <c r="C56" s="7" t="s">
        <v>66</v>
      </c>
      <c r="D56" s="77">
        <v>1960</v>
      </c>
      <c r="E56" s="78">
        <v>0.009189814814814345</v>
      </c>
      <c r="F56" s="79">
        <v>54</v>
      </c>
      <c r="G56" s="80" t="s">
        <v>124</v>
      </c>
    </row>
    <row r="57" spans="1:7" ht="12.75">
      <c r="A57" s="76">
        <v>50</v>
      </c>
      <c r="B57" s="7" t="s">
        <v>95</v>
      </c>
      <c r="C57" s="7" t="s">
        <v>94</v>
      </c>
      <c r="D57" s="77">
        <v>1991</v>
      </c>
      <c r="E57" s="78">
        <v>0.009282407407407878</v>
      </c>
      <c r="F57" s="79">
        <v>55</v>
      </c>
      <c r="G57" s="80" t="s">
        <v>125</v>
      </c>
    </row>
    <row r="58" spans="1:7" ht="12.75">
      <c r="A58" s="76">
        <v>10</v>
      </c>
      <c r="B58" s="7" t="s">
        <v>36</v>
      </c>
      <c r="C58" s="7" t="s">
        <v>38</v>
      </c>
      <c r="D58" s="77">
        <v>1972</v>
      </c>
      <c r="E58" s="78">
        <v>0.009826388888888593</v>
      </c>
      <c r="F58" s="79">
        <v>56</v>
      </c>
      <c r="G58" s="80" t="s">
        <v>124</v>
      </c>
    </row>
    <row r="59" spans="1:7" ht="12.75">
      <c r="A59" s="76">
        <v>25</v>
      </c>
      <c r="B59" s="7" t="s">
        <v>56</v>
      </c>
      <c r="C59" s="7" t="s">
        <v>57</v>
      </c>
      <c r="D59" s="77">
        <v>1973</v>
      </c>
      <c r="E59" s="78">
        <v>0.009976851851852209</v>
      </c>
      <c r="F59" s="79">
        <v>57</v>
      </c>
      <c r="G59" s="80" t="s">
        <v>124</v>
      </c>
    </row>
    <row r="60" spans="1:7" ht="12.75">
      <c r="A60" s="76">
        <v>15</v>
      </c>
      <c r="B60" s="7" t="s">
        <v>45</v>
      </c>
      <c r="C60" s="7" t="s">
        <v>46</v>
      </c>
      <c r="D60" s="77">
        <v>2012</v>
      </c>
      <c r="E60" s="78">
        <v>0.010081018518518448</v>
      </c>
      <c r="F60" s="79">
        <v>58</v>
      </c>
      <c r="G60" s="80" t="s">
        <v>132</v>
      </c>
    </row>
    <row r="61" spans="1:7" ht="12.75">
      <c r="A61" s="76">
        <v>4</v>
      </c>
      <c r="B61" s="7" t="s">
        <v>22</v>
      </c>
      <c r="C61" s="7" t="s">
        <v>23</v>
      </c>
      <c r="D61" s="77">
        <v>1985</v>
      </c>
      <c r="E61" s="78">
        <v>0.010185185185185186</v>
      </c>
      <c r="F61" s="79">
        <v>59</v>
      </c>
      <c r="G61" s="80" t="s">
        <v>128</v>
      </c>
    </row>
    <row r="62" spans="1:7" ht="12.75">
      <c r="A62" s="76">
        <v>8</v>
      </c>
      <c r="B62" s="7" t="s">
        <v>35</v>
      </c>
      <c r="C62" s="7" t="s">
        <v>23</v>
      </c>
      <c r="D62" s="77">
        <v>2016</v>
      </c>
      <c r="E62" s="78">
        <v>0.01024305555555538</v>
      </c>
      <c r="F62" s="79" t="s">
        <v>133</v>
      </c>
      <c r="G62" s="80" t="s">
        <v>127</v>
      </c>
    </row>
    <row r="63" spans="1:7" ht="12.75">
      <c r="A63" s="76">
        <v>3</v>
      </c>
      <c r="B63" s="7" t="s">
        <v>20</v>
      </c>
      <c r="C63" s="7" t="s">
        <v>21</v>
      </c>
      <c r="D63" s="77">
        <v>1981</v>
      </c>
      <c r="E63" s="78">
        <v>0.010243055555555547</v>
      </c>
      <c r="F63" s="79" t="s">
        <v>133</v>
      </c>
      <c r="G63" s="80" t="s">
        <v>124</v>
      </c>
    </row>
    <row r="64" spans="1:7" ht="12.75">
      <c r="A64" s="76">
        <v>24</v>
      </c>
      <c r="B64" s="7" t="s">
        <v>31</v>
      </c>
      <c r="C64" s="7" t="s">
        <v>34</v>
      </c>
      <c r="D64" s="77">
        <v>2009</v>
      </c>
      <c r="E64" s="78">
        <v>0.010358796296296158</v>
      </c>
      <c r="F64" s="79">
        <v>62</v>
      </c>
      <c r="G64" s="80" t="s">
        <v>127</v>
      </c>
    </row>
    <row r="65" spans="1:7" ht="12.75">
      <c r="A65" s="76">
        <v>9</v>
      </c>
      <c r="B65" s="7" t="s">
        <v>36</v>
      </c>
      <c r="C65" s="7" t="s">
        <v>37</v>
      </c>
      <c r="D65" s="77">
        <v>2012</v>
      </c>
      <c r="E65" s="78">
        <v>0.010833333333333528</v>
      </c>
      <c r="F65" s="79">
        <v>63</v>
      </c>
      <c r="G65" s="80" t="s">
        <v>127</v>
      </c>
    </row>
    <row r="66" spans="1:7" ht="12.75">
      <c r="A66" s="76">
        <v>65</v>
      </c>
      <c r="B66" s="7" t="s">
        <v>114</v>
      </c>
      <c r="C66" s="7" t="s">
        <v>63</v>
      </c>
      <c r="D66" s="77">
        <v>1963</v>
      </c>
      <c r="E66" s="78">
        <v>0.011412037037037137</v>
      </c>
      <c r="F66" s="79">
        <v>64</v>
      </c>
      <c r="G66" s="80" t="s">
        <v>124</v>
      </c>
    </row>
    <row r="67" spans="1:7" ht="12.75">
      <c r="A67" s="76">
        <v>57</v>
      </c>
      <c r="B67" s="7" t="s">
        <v>102</v>
      </c>
      <c r="C67" s="7" t="s">
        <v>103</v>
      </c>
      <c r="D67" s="77">
        <v>2015</v>
      </c>
      <c r="E67" s="78">
        <v>0.011689814814815347</v>
      </c>
      <c r="F67" s="79">
        <v>65</v>
      </c>
      <c r="G67" s="80" t="s">
        <v>132</v>
      </c>
    </row>
    <row r="68" spans="1:7" ht="12.75">
      <c r="A68" s="76">
        <v>22</v>
      </c>
      <c r="B68" s="7" t="s">
        <v>32</v>
      </c>
      <c r="C68" s="7" t="s">
        <v>33</v>
      </c>
      <c r="D68" s="77">
        <v>2011</v>
      </c>
      <c r="E68" s="78">
        <v>0.01207175925925924</v>
      </c>
      <c r="F68" s="79">
        <v>66</v>
      </c>
      <c r="G68" s="80" t="s">
        <v>132</v>
      </c>
    </row>
    <row r="69" spans="1:7" ht="12.75">
      <c r="A69" s="76">
        <v>61</v>
      </c>
      <c r="B69" s="7" t="s">
        <v>110</v>
      </c>
      <c r="C69" s="7" t="s">
        <v>109</v>
      </c>
      <c r="D69" s="77">
        <v>2012</v>
      </c>
      <c r="E69" s="78">
        <v>0.013425925925926285</v>
      </c>
      <c r="F69" s="79">
        <v>67</v>
      </c>
      <c r="G69" s="80" t="s">
        <v>132</v>
      </c>
    </row>
    <row r="70" spans="1:7" ht="12.75">
      <c r="A70" s="76">
        <v>52</v>
      </c>
      <c r="B70" s="7" t="s">
        <v>97</v>
      </c>
      <c r="C70" s="7" t="s">
        <v>98</v>
      </c>
      <c r="D70" s="77">
        <v>2015</v>
      </c>
      <c r="E70" s="78">
        <v>0.01638888888888923</v>
      </c>
      <c r="F70" s="79">
        <v>68</v>
      </c>
      <c r="G70" s="80" t="s">
        <v>132</v>
      </c>
    </row>
    <row r="71" spans="1:7" ht="13.5" thickBot="1">
      <c r="A71" s="81">
        <v>31</v>
      </c>
      <c r="B71" s="82" t="s">
        <v>67</v>
      </c>
      <c r="C71" s="82" t="s">
        <v>68</v>
      </c>
      <c r="D71" s="83">
        <v>2017</v>
      </c>
      <c r="E71" s="84">
        <v>0.02018518518518514</v>
      </c>
      <c r="F71" s="85">
        <v>69</v>
      </c>
      <c r="G71" s="86" t="s">
        <v>127</v>
      </c>
    </row>
    <row r="72" spans="1:7" ht="12.75">
      <c r="A72" s="27"/>
      <c r="B72" s="28"/>
      <c r="C72" s="28"/>
      <c r="D72" s="52"/>
      <c r="E72" s="35"/>
      <c r="F72" s="41"/>
      <c r="G72" s="44"/>
    </row>
    <row r="73" spans="1:7" ht="12.75">
      <c r="A73" s="27"/>
      <c r="B73" s="28"/>
      <c r="C73" s="28"/>
      <c r="D73" s="52"/>
      <c r="E73" s="35"/>
      <c r="F73" s="41"/>
      <c r="G73" s="44"/>
    </row>
    <row r="74" spans="1:7" ht="12.75">
      <c r="A74" s="27"/>
      <c r="B74" s="28"/>
      <c r="C74" s="28"/>
      <c r="D74" s="52"/>
      <c r="E74" s="35"/>
      <c r="F74" s="41"/>
      <c r="G74" s="44"/>
    </row>
    <row r="75" spans="1:7" ht="12.75">
      <c r="A75" s="27"/>
      <c r="B75" s="28"/>
      <c r="C75" s="28"/>
      <c r="D75" s="52"/>
      <c r="E75" s="35"/>
      <c r="F75" s="41"/>
      <c r="G75" s="44"/>
    </row>
    <row r="76" spans="1:7" ht="12.75">
      <c r="A76" s="27"/>
      <c r="B76" s="28"/>
      <c r="C76" s="28"/>
      <c r="D76" s="52"/>
      <c r="E76" s="35"/>
      <c r="F76" s="41"/>
      <c r="G76" s="44"/>
    </row>
    <row r="77" spans="1:7" ht="12.75">
      <c r="A77" s="27"/>
      <c r="B77" s="28"/>
      <c r="C77" s="28"/>
      <c r="D77" s="52"/>
      <c r="E77" s="35"/>
      <c r="F77" s="41"/>
      <c r="G77" s="44"/>
    </row>
    <row r="78" spans="1:7" ht="12.75">
      <c r="A78" s="27"/>
      <c r="B78" s="28"/>
      <c r="C78" s="28"/>
      <c r="D78" s="52"/>
      <c r="E78" s="35"/>
      <c r="F78" s="41"/>
      <c r="G78" s="44"/>
    </row>
    <row r="79" spans="1:7" ht="12.75">
      <c r="A79" s="27"/>
      <c r="B79" s="28"/>
      <c r="C79" s="28"/>
      <c r="D79" s="52"/>
      <c r="E79" s="35"/>
      <c r="F79" s="41"/>
      <c r="G79" s="44"/>
    </row>
    <row r="80" spans="1:7" ht="12.75">
      <c r="A80" s="27"/>
      <c r="B80" s="28"/>
      <c r="C80" s="28"/>
      <c r="D80" s="52"/>
      <c r="E80" s="35"/>
      <c r="F80" s="41"/>
      <c r="G80" s="44"/>
    </row>
    <row r="81" spans="1:7" ht="12.75">
      <c r="A81" s="27"/>
      <c r="B81" s="28"/>
      <c r="C81" s="28"/>
      <c r="D81" s="52"/>
      <c r="E81" s="35"/>
      <c r="F81" s="41"/>
      <c r="G81" s="44"/>
    </row>
    <row r="82" spans="1:7" ht="12.75">
      <c r="A82" s="27"/>
      <c r="B82" s="28"/>
      <c r="C82" s="28"/>
      <c r="D82" s="52"/>
      <c r="E82" s="35"/>
      <c r="F82" s="41"/>
      <c r="G82" s="44"/>
    </row>
    <row r="83" spans="1:7" ht="12.75">
      <c r="A83" s="27"/>
      <c r="B83" s="28"/>
      <c r="C83" s="28"/>
      <c r="D83" s="52"/>
      <c r="E83" s="35"/>
      <c r="F83" s="41"/>
      <c r="G83" s="44"/>
    </row>
    <row r="84" spans="1:7" ht="12.75">
      <c r="A84" s="27"/>
      <c r="B84" s="28"/>
      <c r="C84" s="28"/>
      <c r="D84" s="52"/>
      <c r="E84" s="35"/>
      <c r="F84" s="41"/>
      <c r="G84" s="44"/>
    </row>
    <row r="85" spans="1:7" ht="12.75">
      <c r="A85" s="27"/>
      <c r="B85" s="28"/>
      <c r="C85" s="28"/>
      <c r="D85" s="52"/>
      <c r="E85" s="35"/>
      <c r="F85" s="41"/>
      <c r="G85" s="44"/>
    </row>
    <row r="86" spans="1:7" ht="12.75">
      <c r="A86" s="27"/>
      <c r="B86" s="28"/>
      <c r="C86" s="28"/>
      <c r="D86" s="52"/>
      <c r="E86" s="35"/>
      <c r="F86" s="41"/>
      <c r="G86" s="44"/>
    </row>
    <row r="87" spans="1:7" ht="12.75">
      <c r="A87" s="27"/>
      <c r="B87" s="28"/>
      <c r="C87" s="28"/>
      <c r="D87" s="52"/>
      <c r="E87" s="35"/>
      <c r="F87" s="41"/>
      <c r="G87" s="44"/>
    </row>
    <row r="88" spans="1:7" ht="12.75">
      <c r="A88" s="27"/>
      <c r="B88" s="28"/>
      <c r="C88" s="28"/>
      <c r="D88" s="52"/>
      <c r="E88" s="35"/>
      <c r="F88" s="41"/>
      <c r="G88" s="44"/>
    </row>
    <row r="89" spans="1:7" ht="12.75">
      <c r="A89" s="27"/>
      <c r="B89" s="28"/>
      <c r="C89" s="28"/>
      <c r="D89" s="52"/>
      <c r="E89" s="35"/>
      <c r="F89" s="41"/>
      <c r="G89" s="44"/>
    </row>
    <row r="90" spans="1:7" ht="12.75">
      <c r="A90" s="27"/>
      <c r="B90" s="28"/>
      <c r="C90" s="28"/>
      <c r="D90" s="52"/>
      <c r="E90" s="35"/>
      <c r="F90" s="41"/>
      <c r="G90" s="44"/>
    </row>
    <row r="91" spans="1:7" ht="12.75">
      <c r="A91" s="27"/>
      <c r="B91" s="28"/>
      <c r="C91" s="28"/>
      <c r="D91" s="52"/>
      <c r="E91" s="35"/>
      <c r="F91" s="41"/>
      <c r="G91" s="44"/>
    </row>
    <row r="92" spans="1:7" ht="12.75">
      <c r="A92" s="27"/>
      <c r="B92" s="28"/>
      <c r="C92" s="28"/>
      <c r="D92" s="52"/>
      <c r="E92" s="35"/>
      <c r="F92" s="41"/>
      <c r="G92" s="44"/>
    </row>
    <row r="93" spans="1:7" ht="12.75">
      <c r="A93" s="27"/>
      <c r="B93" s="28"/>
      <c r="C93" s="28"/>
      <c r="D93" s="52"/>
      <c r="E93" s="35"/>
      <c r="F93" s="41"/>
      <c r="G93" s="44"/>
    </row>
    <row r="94" spans="1:7" ht="12.75">
      <c r="A94" s="27"/>
      <c r="B94" s="28"/>
      <c r="C94" s="28"/>
      <c r="D94" s="52"/>
      <c r="E94" s="35"/>
      <c r="F94" s="41"/>
      <c r="G94" s="44"/>
    </row>
    <row r="95" spans="1:7" ht="12.75">
      <c r="A95" s="27"/>
      <c r="B95" s="28"/>
      <c r="C95" s="28"/>
      <c r="D95" s="52"/>
      <c r="E95" s="35"/>
      <c r="F95" s="41"/>
      <c r="G95" s="44"/>
    </row>
    <row r="96" spans="1:7" ht="12.75">
      <c r="A96" s="27"/>
      <c r="B96" s="28"/>
      <c r="C96" s="28"/>
      <c r="D96" s="52"/>
      <c r="E96" s="35"/>
      <c r="F96" s="41"/>
      <c r="G96" s="44"/>
    </row>
    <row r="97" spans="1:7" ht="12.75">
      <c r="A97" s="27"/>
      <c r="B97" s="28"/>
      <c r="C97" s="28"/>
      <c r="D97" s="52"/>
      <c r="E97" s="35"/>
      <c r="F97" s="41"/>
      <c r="G97" s="44"/>
    </row>
    <row r="98" spans="1:7" ht="12.75">
      <c r="A98" s="27"/>
      <c r="B98" s="28"/>
      <c r="C98" s="28"/>
      <c r="D98" s="52"/>
      <c r="E98" s="35"/>
      <c r="F98" s="41"/>
      <c r="G98" s="44"/>
    </row>
    <row r="99" spans="1:7" ht="12.75">
      <c r="A99" s="27"/>
      <c r="B99" s="28"/>
      <c r="C99" s="28"/>
      <c r="D99" s="52"/>
      <c r="E99" s="35"/>
      <c r="F99" s="41"/>
      <c r="G99" s="44"/>
    </row>
    <row r="100" spans="1:7" ht="12.75">
      <c r="A100" s="27"/>
      <c r="B100" s="28"/>
      <c r="C100" s="28"/>
      <c r="D100" s="52"/>
      <c r="E100" s="35"/>
      <c r="F100" s="41"/>
      <c r="G100" s="44"/>
    </row>
    <row r="101" spans="1:7" ht="12.75">
      <c r="A101" s="27"/>
      <c r="B101" s="28"/>
      <c r="C101" s="28"/>
      <c r="D101" s="52"/>
      <c r="E101" s="35"/>
      <c r="F101" s="41"/>
      <c r="G101" s="44"/>
    </row>
    <row r="102" spans="1:7" ht="12.75">
      <c r="A102" s="27"/>
      <c r="B102" s="28"/>
      <c r="C102" s="28"/>
      <c r="D102" s="52"/>
      <c r="E102" s="35"/>
      <c r="F102" s="41"/>
      <c r="G102" s="44"/>
    </row>
    <row r="103" spans="1:7" ht="12.75">
      <c r="A103" s="27"/>
      <c r="B103" s="28"/>
      <c r="C103" s="28"/>
      <c r="D103" s="53"/>
      <c r="E103" s="35"/>
      <c r="F103" s="41"/>
      <c r="G103" s="44"/>
    </row>
    <row r="104" spans="1:7" ht="12.75">
      <c r="A104" s="27"/>
      <c r="B104" s="28"/>
      <c r="C104" s="28"/>
      <c r="D104" s="53"/>
      <c r="E104" s="35"/>
      <c r="F104" s="41"/>
      <c r="G104" s="44"/>
    </row>
    <row r="105" spans="1:7" ht="12.75">
      <c r="A105" s="27"/>
      <c r="B105" s="28"/>
      <c r="C105" s="28"/>
      <c r="D105" s="52"/>
      <c r="E105" s="35"/>
      <c r="F105" s="41"/>
      <c r="G105" s="44"/>
    </row>
    <row r="106" spans="1:7" ht="12.75">
      <c r="A106" s="27"/>
      <c r="B106" s="28"/>
      <c r="C106" s="28"/>
      <c r="D106" s="53"/>
      <c r="E106" s="35"/>
      <c r="F106" s="41"/>
      <c r="G106" s="44"/>
    </row>
    <row r="107" spans="1:7" ht="12.75">
      <c r="A107" s="27"/>
      <c r="B107" s="28"/>
      <c r="C107" s="28"/>
      <c r="D107" s="53"/>
      <c r="E107" s="35"/>
      <c r="F107" s="41"/>
      <c r="G107" s="44"/>
    </row>
    <row r="108" spans="1:7" ht="12.75">
      <c r="A108" s="27"/>
      <c r="B108" s="28"/>
      <c r="C108" s="28"/>
      <c r="D108" s="53"/>
      <c r="E108" s="35"/>
      <c r="F108" s="41"/>
      <c r="G108" s="44"/>
    </row>
    <row r="109" spans="1:7" ht="12.75">
      <c r="A109" s="27"/>
      <c r="B109" s="28"/>
      <c r="C109" s="28"/>
      <c r="D109" s="53"/>
      <c r="E109" s="35"/>
      <c r="F109" s="41"/>
      <c r="G109" s="44"/>
    </row>
    <row r="110" spans="1:7" ht="12.75">
      <c r="A110" s="27"/>
      <c r="B110" s="28"/>
      <c r="C110" s="28"/>
      <c r="D110" s="52"/>
      <c r="E110" s="35"/>
      <c r="F110" s="41"/>
      <c r="G110" s="44"/>
    </row>
    <row r="111" spans="1:7" ht="12.75">
      <c r="A111" s="27"/>
      <c r="B111" s="28"/>
      <c r="C111" s="28"/>
      <c r="D111" s="53"/>
      <c r="E111" s="35"/>
      <c r="F111" s="41"/>
      <c r="G111" s="44"/>
    </row>
    <row r="112" spans="1:7" ht="12.75">
      <c r="A112" s="27"/>
      <c r="B112" s="28"/>
      <c r="C112" s="28"/>
      <c r="D112" s="53"/>
      <c r="E112" s="35"/>
      <c r="F112" s="41"/>
      <c r="G112" s="44"/>
    </row>
    <row r="113" spans="1:7" ht="12.75">
      <c r="A113" s="27"/>
      <c r="B113" s="28"/>
      <c r="C113" s="28"/>
      <c r="D113" s="53"/>
      <c r="E113" s="35"/>
      <c r="F113" s="41"/>
      <c r="G113" s="44"/>
    </row>
    <row r="114" spans="1:7" ht="12.75">
      <c r="A114" s="27"/>
      <c r="B114" s="28"/>
      <c r="C114" s="28"/>
      <c r="D114" s="53"/>
      <c r="E114" s="35"/>
      <c r="F114" s="41"/>
      <c r="G114" s="44"/>
    </row>
    <row r="115" spans="1:7" ht="12.75">
      <c r="A115" s="27"/>
      <c r="B115" s="28"/>
      <c r="C115" s="28"/>
      <c r="D115" s="53"/>
      <c r="E115" s="35"/>
      <c r="F115" s="41"/>
      <c r="G115" s="44"/>
    </row>
    <row r="116" spans="1:7" ht="12.75">
      <c r="A116" s="27"/>
      <c r="B116" s="28"/>
      <c r="C116" s="28"/>
      <c r="D116" s="53"/>
      <c r="E116" s="35"/>
      <c r="F116" s="41"/>
      <c r="G116" s="44"/>
    </row>
    <row r="117" spans="1:7" ht="12.75">
      <c r="A117" s="27"/>
      <c r="B117" s="28"/>
      <c r="C117" s="28"/>
      <c r="D117" s="53"/>
      <c r="E117" s="35"/>
      <c r="F117" s="41"/>
      <c r="G117" s="44"/>
    </row>
    <row r="118" spans="1:7" ht="12.75">
      <c r="A118" s="27"/>
      <c r="B118" s="28"/>
      <c r="C118" s="28"/>
      <c r="D118" s="53"/>
      <c r="E118" s="35"/>
      <c r="F118" s="41"/>
      <c r="G118" s="44"/>
    </row>
    <row r="119" spans="1:7" ht="12.75">
      <c r="A119" s="27"/>
      <c r="B119" s="28"/>
      <c r="C119" s="28"/>
      <c r="D119" s="53"/>
      <c r="E119" s="35"/>
      <c r="F119" s="41"/>
      <c r="G119" s="44"/>
    </row>
    <row r="120" spans="1:7" ht="12.75">
      <c r="A120" s="27"/>
      <c r="B120" s="28"/>
      <c r="C120" s="28"/>
      <c r="D120" s="53"/>
      <c r="E120" s="35"/>
      <c r="F120" s="41"/>
      <c r="G120" s="44"/>
    </row>
    <row r="121" spans="1:7" ht="12.75">
      <c r="A121" s="27"/>
      <c r="B121" s="28"/>
      <c r="C121" s="28"/>
      <c r="D121" s="53"/>
      <c r="E121" s="35"/>
      <c r="F121" s="41"/>
      <c r="G121" s="44"/>
    </row>
    <row r="122" spans="1:7" ht="12.75">
      <c r="A122" s="27"/>
      <c r="B122" s="28"/>
      <c r="C122" s="28"/>
      <c r="D122" s="53"/>
      <c r="E122" s="35"/>
      <c r="F122" s="41"/>
      <c r="G122" s="44"/>
    </row>
    <row r="123" spans="1:7" ht="12.75">
      <c r="A123" s="27"/>
      <c r="B123" s="28"/>
      <c r="C123" s="28"/>
      <c r="D123" s="53"/>
      <c r="E123" s="29"/>
      <c r="F123" s="41"/>
      <c r="G123" s="44"/>
    </row>
    <row r="124" spans="1:7" ht="12.75">
      <c r="A124" s="27"/>
      <c r="B124" s="28"/>
      <c r="C124" s="28"/>
      <c r="D124" s="53"/>
      <c r="E124" s="25"/>
      <c r="F124" s="41"/>
      <c r="G124" s="44"/>
    </row>
    <row r="125" spans="1:7" ht="12.75">
      <c r="A125" s="27"/>
      <c r="B125" s="28"/>
      <c r="C125" s="28"/>
      <c r="D125" s="53"/>
      <c r="E125" s="25"/>
      <c r="F125" s="41"/>
      <c r="G125" s="44"/>
    </row>
    <row r="126" spans="1:7" ht="12.75">
      <c r="A126" s="27"/>
      <c r="B126" s="28"/>
      <c r="C126" s="28"/>
      <c r="D126" s="53"/>
      <c r="E126" s="25"/>
      <c r="F126" s="41"/>
      <c r="G126" s="44"/>
    </row>
    <row r="127" spans="1:7" ht="12.75">
      <c r="A127" s="27"/>
      <c r="B127" s="28"/>
      <c r="C127" s="28"/>
      <c r="D127" s="53"/>
      <c r="E127" s="25"/>
      <c r="F127" s="41"/>
      <c r="G127" s="44"/>
    </row>
    <row r="128" spans="1:7" ht="12.75">
      <c r="A128" s="27"/>
      <c r="B128" s="28"/>
      <c r="C128" s="28"/>
      <c r="D128" s="53"/>
      <c r="E128" s="25"/>
      <c r="F128" s="41"/>
      <c r="G128" s="44"/>
    </row>
    <row r="129" spans="1:7" ht="12.75">
      <c r="A129" s="27"/>
      <c r="B129" s="28"/>
      <c r="C129" s="28"/>
      <c r="D129" s="53"/>
      <c r="E129" s="25"/>
      <c r="F129" s="41"/>
      <c r="G129" s="44"/>
    </row>
    <row r="130" spans="1:7" ht="12.75">
      <c r="A130" s="27"/>
      <c r="B130" s="28"/>
      <c r="C130" s="28"/>
      <c r="D130" s="53"/>
      <c r="E130" s="25"/>
      <c r="F130" s="41"/>
      <c r="G130" s="44"/>
    </row>
    <row r="131" spans="1:7" ht="12.75">
      <c r="A131" s="27"/>
      <c r="B131" s="28"/>
      <c r="C131" s="28"/>
      <c r="D131" s="53"/>
      <c r="E131" s="25"/>
      <c r="F131" s="41"/>
      <c r="G131" s="44"/>
    </row>
    <row r="132" spans="1:7" ht="12.75">
      <c r="A132" s="27"/>
      <c r="B132" s="28"/>
      <c r="C132" s="28"/>
      <c r="D132" s="53"/>
      <c r="E132" s="25"/>
      <c r="F132" s="41"/>
      <c r="G132" s="44"/>
    </row>
    <row r="133" spans="1:7" ht="12.75">
      <c r="A133" s="27"/>
      <c r="B133" s="28"/>
      <c r="C133" s="28"/>
      <c r="D133" s="53"/>
      <c r="E133" s="25"/>
      <c r="F133" s="41"/>
      <c r="G133" s="44"/>
    </row>
    <row r="134" spans="1:7" ht="12.75">
      <c r="A134" s="27"/>
      <c r="B134" s="28"/>
      <c r="C134" s="28"/>
      <c r="D134" s="53"/>
      <c r="E134" s="25"/>
      <c r="F134" s="41"/>
      <c r="G134" s="44"/>
    </row>
    <row r="135" spans="1:7" ht="12.75">
      <c r="A135" s="27"/>
      <c r="B135" s="28"/>
      <c r="C135" s="28"/>
      <c r="D135" s="53"/>
      <c r="E135" s="25"/>
      <c r="F135" s="41"/>
      <c r="G135" s="44"/>
    </row>
    <row r="136" spans="1:7" ht="12.75">
      <c r="A136" s="27"/>
      <c r="B136" s="28"/>
      <c r="C136" s="28"/>
      <c r="D136" s="53"/>
      <c r="E136" s="25"/>
      <c r="F136" s="41"/>
      <c r="G136" s="44"/>
    </row>
    <row r="137" spans="1:7" ht="12.75">
      <c r="A137" s="27"/>
      <c r="B137" s="28"/>
      <c r="C137" s="28"/>
      <c r="D137" s="53"/>
      <c r="E137" s="25"/>
      <c r="F137" s="41"/>
      <c r="G137" s="44"/>
    </row>
    <row r="138" spans="1:7" ht="12.75">
      <c r="A138" s="27"/>
      <c r="B138" s="28"/>
      <c r="C138" s="28"/>
      <c r="D138" s="53"/>
      <c r="E138" s="25"/>
      <c r="F138" s="41"/>
      <c r="G138" s="44"/>
    </row>
    <row r="139" spans="1:7" ht="12.75">
      <c r="A139" s="27"/>
      <c r="B139" s="28"/>
      <c r="C139" s="28"/>
      <c r="D139" s="53"/>
      <c r="E139" s="25"/>
      <c r="F139" s="41"/>
      <c r="G139" s="44"/>
    </row>
    <row r="140" spans="1:7" ht="12.75">
      <c r="A140" s="27"/>
      <c r="B140" s="28"/>
      <c r="C140" s="28"/>
      <c r="D140" s="53"/>
      <c r="E140" s="25"/>
      <c r="F140" s="41"/>
      <c r="G140" s="44"/>
    </row>
    <row r="141" spans="1:7" ht="12.75">
      <c r="A141" s="27"/>
      <c r="B141" s="28"/>
      <c r="C141" s="28"/>
      <c r="D141" s="53"/>
      <c r="E141" s="25"/>
      <c r="F141" s="41"/>
      <c r="G141" s="44"/>
    </row>
    <row r="142" spans="1:7" ht="12.75">
      <c r="A142" s="27"/>
      <c r="B142" s="28"/>
      <c r="C142" s="28"/>
      <c r="D142" s="53"/>
      <c r="E142" s="25"/>
      <c r="F142" s="41"/>
      <c r="G142" s="44"/>
    </row>
    <row r="143" spans="1:7" ht="12.75">
      <c r="A143" s="27"/>
      <c r="B143" s="28"/>
      <c r="C143" s="28"/>
      <c r="D143" s="53"/>
      <c r="E143" s="25"/>
      <c r="F143" s="41"/>
      <c r="G143" s="44"/>
    </row>
    <row r="144" spans="1:7" ht="12.75">
      <c r="A144" s="27"/>
      <c r="B144" s="28"/>
      <c r="C144" s="28"/>
      <c r="D144" s="53"/>
      <c r="E144" s="25"/>
      <c r="F144" s="41"/>
      <c r="G144" s="44"/>
    </row>
    <row r="145" spans="1:7" ht="12.75">
      <c r="A145" s="27"/>
      <c r="B145" s="28"/>
      <c r="C145" s="28"/>
      <c r="D145" s="53"/>
      <c r="E145" s="25"/>
      <c r="F145" s="41"/>
      <c r="G145" s="44"/>
    </row>
    <row r="146" spans="1:7" ht="12.75">
      <c r="A146" s="27"/>
      <c r="B146" s="28"/>
      <c r="C146" s="28"/>
      <c r="D146" s="53"/>
      <c r="E146" s="25"/>
      <c r="F146" s="41"/>
      <c r="G146" s="44"/>
    </row>
    <row r="147" spans="1:7" ht="12.75">
      <c r="A147" s="27"/>
      <c r="B147" s="28"/>
      <c r="C147" s="28"/>
      <c r="D147" s="53"/>
      <c r="E147" s="25"/>
      <c r="F147" s="41"/>
      <c r="G147" s="44"/>
    </row>
    <row r="148" spans="1:7" ht="12.75">
      <c r="A148" s="27"/>
      <c r="B148" s="28"/>
      <c r="C148" s="28"/>
      <c r="D148" s="53"/>
      <c r="E148" s="25"/>
      <c r="F148" s="41"/>
      <c r="G148" s="44"/>
    </row>
    <row r="149" spans="1:7" ht="12.75">
      <c r="A149" s="27"/>
      <c r="B149" s="28"/>
      <c r="C149" s="28"/>
      <c r="D149" s="53"/>
      <c r="E149" s="25"/>
      <c r="F149" s="41"/>
      <c r="G149" s="44"/>
    </row>
    <row r="150" spans="1:7" ht="12.75">
      <c r="A150" s="27"/>
      <c r="B150" s="28"/>
      <c r="C150" s="28"/>
      <c r="D150" s="53"/>
      <c r="E150" s="25"/>
      <c r="F150" s="41"/>
      <c r="G150" s="44"/>
    </row>
    <row r="151" spans="6:7" ht="12.75">
      <c r="F151" s="43"/>
      <c r="G151" s="45"/>
    </row>
    <row r="152" spans="6:7" ht="12.75">
      <c r="F152" s="43"/>
      <c r="G152" s="45"/>
    </row>
    <row r="153" spans="6:7" ht="12.75">
      <c r="F153" s="43"/>
      <c r="G153" s="45"/>
    </row>
    <row r="154" spans="6:7" ht="12.75">
      <c r="F154" s="43"/>
      <c r="G154" s="45"/>
    </row>
    <row r="155" spans="6:7" ht="12.75">
      <c r="F155" s="43"/>
      <c r="G155" s="45"/>
    </row>
    <row r="156" spans="6:7" ht="12.75">
      <c r="F156" s="43"/>
      <c r="G156" s="45"/>
    </row>
    <row r="157" spans="6:7" ht="12.75">
      <c r="F157" s="43"/>
      <c r="G157" s="45"/>
    </row>
    <row r="158" spans="6:7" ht="12.75">
      <c r="F158" s="43"/>
      <c r="G158" s="45"/>
    </row>
    <row r="159" spans="6:7" ht="12.75">
      <c r="F159" s="43"/>
      <c r="G159" s="45"/>
    </row>
    <row r="160" spans="6:7" ht="12.75">
      <c r="F160" s="43"/>
      <c r="G160" s="45"/>
    </row>
    <row r="161" spans="6:7" ht="12.75">
      <c r="F161" s="43"/>
      <c r="G161" s="45"/>
    </row>
    <row r="162" spans="6:7" ht="12.75">
      <c r="F162" s="43"/>
      <c r="G162" s="45"/>
    </row>
    <row r="163" spans="6:7" ht="12.75">
      <c r="F163" s="43"/>
      <c r="G163" s="45"/>
    </row>
    <row r="164" spans="6:7" ht="12.75">
      <c r="F164" s="43"/>
      <c r="G164" s="45"/>
    </row>
    <row r="165" spans="6:7" ht="12.75">
      <c r="F165" s="43"/>
      <c r="G165" s="45"/>
    </row>
    <row r="166" spans="6:7" ht="12.75">
      <c r="F166" s="43"/>
      <c r="G166" s="45"/>
    </row>
    <row r="167" spans="6:7" ht="12.75">
      <c r="F167" s="43"/>
      <c r="G167" s="45"/>
    </row>
    <row r="168" spans="6:7" ht="12.75">
      <c r="F168" s="43"/>
      <c r="G168" s="45"/>
    </row>
    <row r="169" spans="6:7" ht="12.75">
      <c r="F169" s="43"/>
      <c r="G169" s="45"/>
    </row>
    <row r="170" spans="6:7" ht="12.75">
      <c r="F170" s="43"/>
      <c r="G170" s="45"/>
    </row>
    <row r="171" spans="6:7" ht="12.75">
      <c r="F171" s="43"/>
      <c r="G171" s="45"/>
    </row>
    <row r="172" spans="6:7" ht="12.75">
      <c r="F172" s="43"/>
      <c r="G172" s="45"/>
    </row>
    <row r="173" spans="6:7" ht="12.75">
      <c r="F173" s="43"/>
      <c r="G173" s="45"/>
    </row>
    <row r="174" spans="6:7" ht="12.75">
      <c r="F174" s="43"/>
      <c r="G174" s="45"/>
    </row>
    <row r="175" spans="6:7" ht="12.75">
      <c r="F175" s="43"/>
      <c r="G175" s="45"/>
    </row>
    <row r="176" ht="12.75">
      <c r="G176" s="45"/>
    </row>
  </sheetData>
  <sheetProtection/>
  <mergeCells count="1">
    <mergeCell ref="A1:G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/>
  <dimension ref="A1:IV216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1" width="8.625" style="3" customWidth="1"/>
    <col min="2" max="2" width="18.75390625" style="2" customWidth="1"/>
    <col min="3" max="3" width="14.75390625" style="2" customWidth="1"/>
    <col min="4" max="4" width="11.375" style="19" customWidth="1"/>
    <col min="5" max="5" width="10.625" style="6" customWidth="1"/>
    <col min="6" max="6" width="11.375" style="21" customWidth="1"/>
  </cols>
  <sheetData>
    <row r="1" spans="1:6" ht="78.75" customHeight="1" thickBot="1">
      <c r="A1" s="64" t="str">
        <f ca="1">"Výsledková listina závodů"&amp;CHAR(10)&amp;"Miřejovický vyhnívák "&amp;YEAR(TODAY())&amp;CHAR(10)&amp;"kategorie muži do 15 let"</f>
        <v>Výsledková listina závodů
Miřejovický vyhnívák 2023
kategorie muži do 15 let</v>
      </c>
      <c r="B1" s="65"/>
      <c r="C1" s="65"/>
      <c r="D1" s="65"/>
      <c r="E1" s="65"/>
      <c r="F1" s="66"/>
    </row>
    <row r="2" spans="1:256" s="1" customFormat="1" ht="29.25" customHeight="1" thickBot="1">
      <c r="A2" s="30" t="s">
        <v>7</v>
      </c>
      <c r="B2" s="36" t="s">
        <v>0</v>
      </c>
      <c r="C2" s="36" t="s">
        <v>1</v>
      </c>
      <c r="D2" s="37" t="s">
        <v>11</v>
      </c>
      <c r="E2" s="38" t="s">
        <v>5</v>
      </c>
      <c r="F2" s="39" t="s">
        <v>8</v>
      </c>
      <c r="G2"/>
      <c r="H2"/>
      <c r="I2"/>
      <c r="J2" s="2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9" ht="12.75">
      <c r="A3" s="87">
        <v>49</v>
      </c>
      <c r="B3" s="88" t="s">
        <v>93</v>
      </c>
      <c r="C3" s="88" t="s">
        <v>73</v>
      </c>
      <c r="D3" s="89">
        <v>2008</v>
      </c>
      <c r="E3" s="90">
        <v>0.006481481481481477</v>
      </c>
      <c r="F3" s="91">
        <v>1</v>
      </c>
      <c r="I3" s="22"/>
    </row>
    <row r="4" spans="1:6" ht="12.75">
      <c r="A4" s="92">
        <v>68</v>
      </c>
      <c r="B4" s="93" t="s">
        <v>118</v>
      </c>
      <c r="C4" s="93" t="s">
        <v>119</v>
      </c>
      <c r="D4" s="94">
        <v>2008</v>
      </c>
      <c r="E4" s="10">
        <v>0.0065393518518522264</v>
      </c>
      <c r="F4" s="95">
        <v>2</v>
      </c>
    </row>
    <row r="5" spans="1:6" ht="12.75">
      <c r="A5" s="92">
        <v>54</v>
      </c>
      <c r="B5" s="93" t="s">
        <v>100</v>
      </c>
      <c r="C5" s="93" t="s">
        <v>19</v>
      </c>
      <c r="D5" s="94">
        <v>2010</v>
      </c>
      <c r="E5" s="10">
        <v>0.008703703703703936</v>
      </c>
      <c r="F5" s="95">
        <v>3</v>
      </c>
    </row>
    <row r="6" spans="1:6" ht="12.75">
      <c r="A6" s="92">
        <v>53</v>
      </c>
      <c r="B6" s="93" t="s">
        <v>99</v>
      </c>
      <c r="C6" s="93" t="s">
        <v>59</v>
      </c>
      <c r="D6" s="94">
        <v>2012</v>
      </c>
      <c r="E6" s="10">
        <v>0.009155092592592395</v>
      </c>
      <c r="F6" s="95">
        <v>4</v>
      </c>
    </row>
    <row r="7" spans="1:6" ht="12.75">
      <c r="A7" s="92">
        <v>8</v>
      </c>
      <c r="B7" s="93" t="s">
        <v>35</v>
      </c>
      <c r="C7" s="93" t="s">
        <v>23</v>
      </c>
      <c r="D7" s="94">
        <v>2016</v>
      </c>
      <c r="E7" s="10">
        <v>0.01024305555555538</v>
      </c>
      <c r="F7" s="95">
        <v>5</v>
      </c>
    </row>
    <row r="8" spans="1:6" ht="12.75">
      <c r="A8" s="92">
        <v>24</v>
      </c>
      <c r="B8" s="93" t="s">
        <v>31</v>
      </c>
      <c r="C8" s="93" t="s">
        <v>34</v>
      </c>
      <c r="D8" s="94">
        <v>2009</v>
      </c>
      <c r="E8" s="10">
        <v>0.010358796296296158</v>
      </c>
      <c r="F8" s="95">
        <v>6</v>
      </c>
    </row>
    <row r="9" spans="1:6" ht="12.75">
      <c r="A9" s="92">
        <v>9</v>
      </c>
      <c r="B9" s="93" t="s">
        <v>36</v>
      </c>
      <c r="C9" s="93" t="s">
        <v>37</v>
      </c>
      <c r="D9" s="94">
        <v>2012</v>
      </c>
      <c r="E9" s="10">
        <v>0.010833333333333528</v>
      </c>
      <c r="F9" s="95">
        <v>7</v>
      </c>
    </row>
    <row r="10" spans="1:6" ht="13.5" thickBot="1">
      <c r="A10" s="96">
        <v>31</v>
      </c>
      <c r="B10" s="97" t="s">
        <v>67</v>
      </c>
      <c r="C10" s="97" t="s">
        <v>68</v>
      </c>
      <c r="D10" s="98">
        <v>2017</v>
      </c>
      <c r="E10" s="99">
        <v>0.02018518518518514</v>
      </c>
      <c r="F10" s="100">
        <v>8</v>
      </c>
    </row>
    <row r="11" spans="1:6" ht="12.75">
      <c r="A11" s="23"/>
      <c r="B11" s="24"/>
      <c r="C11" s="24"/>
      <c r="D11" s="47"/>
      <c r="E11" s="25"/>
      <c r="F11" s="40"/>
    </row>
    <row r="12" spans="1:6" ht="12.75">
      <c r="A12" s="23"/>
      <c r="B12" s="24"/>
      <c r="C12" s="24"/>
      <c r="D12" s="47"/>
      <c r="E12" s="25"/>
      <c r="F12" s="40"/>
    </row>
    <row r="13" spans="1:6" ht="12.75">
      <c r="A13" s="23"/>
      <c r="B13" s="24"/>
      <c r="C13" s="24"/>
      <c r="D13" s="47"/>
      <c r="E13" s="25"/>
      <c r="F13" s="40"/>
    </row>
    <row r="14" spans="1:6" ht="12.75">
      <c r="A14" s="23"/>
      <c r="B14" s="24"/>
      <c r="C14" s="24"/>
      <c r="D14" s="47"/>
      <c r="E14" s="25"/>
      <c r="F14" s="40"/>
    </row>
    <row r="15" spans="1:6" ht="12.75">
      <c r="A15" s="23"/>
      <c r="B15" s="24"/>
      <c r="C15" s="24"/>
      <c r="D15" s="47"/>
      <c r="E15" s="25"/>
      <c r="F15" s="40"/>
    </row>
    <row r="16" spans="1:6" ht="12.75">
      <c r="A16" s="23"/>
      <c r="B16" s="24"/>
      <c r="C16" s="24"/>
      <c r="D16" s="47"/>
      <c r="E16" s="25"/>
      <c r="F16" s="40"/>
    </row>
    <row r="17" spans="1:6" ht="12.75">
      <c r="A17" s="23"/>
      <c r="B17" s="24"/>
      <c r="C17" s="24"/>
      <c r="D17" s="47"/>
      <c r="E17" s="25"/>
      <c r="F17" s="40"/>
    </row>
    <row r="18" spans="1:6" ht="12.75">
      <c r="A18" s="23"/>
      <c r="B18" s="24"/>
      <c r="C18" s="24"/>
      <c r="D18" s="47"/>
      <c r="E18" s="25"/>
      <c r="F18" s="40"/>
    </row>
    <row r="19" spans="1:6" ht="12.75">
      <c r="A19" s="23"/>
      <c r="B19" s="24"/>
      <c r="C19" s="24"/>
      <c r="D19" s="47"/>
      <c r="E19" s="25"/>
      <c r="F19" s="40"/>
    </row>
    <row r="20" spans="1:6" ht="12.75">
      <c r="A20" s="23"/>
      <c r="B20" s="24"/>
      <c r="C20" s="24"/>
      <c r="D20" s="47"/>
      <c r="E20" s="25"/>
      <c r="F20" s="40"/>
    </row>
    <row r="21" spans="1:6" ht="12.75">
      <c r="A21" s="23"/>
      <c r="B21" s="24"/>
      <c r="C21" s="24"/>
      <c r="D21" s="47"/>
      <c r="E21" s="25"/>
      <c r="F21" s="40"/>
    </row>
    <row r="22" spans="1:6" ht="12.75">
      <c r="A22" s="23"/>
      <c r="B22" s="24"/>
      <c r="C22" s="24"/>
      <c r="D22" s="47"/>
      <c r="E22" s="25"/>
      <c r="F22" s="40"/>
    </row>
    <row r="23" spans="1:6" ht="12.75">
      <c r="A23" s="23"/>
      <c r="B23" s="24"/>
      <c r="C23" s="24"/>
      <c r="D23" s="47"/>
      <c r="E23" s="25"/>
      <c r="F23" s="40"/>
    </row>
    <row r="24" spans="1:6" ht="12.75">
      <c r="A24" s="23"/>
      <c r="B24" s="24"/>
      <c r="C24" s="24"/>
      <c r="D24" s="47"/>
      <c r="E24" s="25"/>
      <c r="F24" s="40"/>
    </row>
    <row r="25" spans="1:6" ht="12.75">
      <c r="A25" s="23"/>
      <c r="B25" s="24"/>
      <c r="C25" s="24"/>
      <c r="D25" s="47"/>
      <c r="E25" s="25"/>
      <c r="F25" s="40"/>
    </row>
    <row r="26" spans="1:6" ht="12.75">
      <c r="A26" s="23"/>
      <c r="B26" s="24"/>
      <c r="C26" s="24"/>
      <c r="D26" s="47"/>
      <c r="E26" s="25"/>
      <c r="F26" s="40"/>
    </row>
    <row r="27" spans="1:6" ht="12.75">
      <c r="A27" s="23"/>
      <c r="B27" s="24"/>
      <c r="C27" s="24"/>
      <c r="D27" s="47"/>
      <c r="E27" s="25"/>
      <c r="F27" s="40"/>
    </row>
    <row r="28" spans="1:6" ht="12.75">
      <c r="A28" s="23"/>
      <c r="B28" s="24"/>
      <c r="C28" s="24"/>
      <c r="D28" s="47"/>
      <c r="E28" s="25"/>
      <c r="F28" s="40"/>
    </row>
    <row r="29" spans="1:6" ht="12.75">
      <c r="A29" s="23"/>
      <c r="B29" s="24"/>
      <c r="C29" s="24"/>
      <c r="D29" s="47"/>
      <c r="E29" s="25"/>
      <c r="F29" s="40"/>
    </row>
    <row r="30" spans="1:6" ht="12.75">
      <c r="A30" s="23"/>
      <c r="B30" s="24"/>
      <c r="C30" s="24"/>
      <c r="D30" s="47"/>
      <c r="E30" s="25"/>
      <c r="F30" s="40"/>
    </row>
    <row r="31" spans="1:6" ht="12.75">
      <c r="A31" s="23"/>
      <c r="B31" s="24"/>
      <c r="C31" s="24"/>
      <c r="D31" s="47"/>
      <c r="E31" s="25"/>
      <c r="F31" s="40"/>
    </row>
    <row r="32" spans="1:6" ht="12.75">
      <c r="A32" s="23"/>
      <c r="B32" s="24"/>
      <c r="C32" s="24"/>
      <c r="D32" s="47"/>
      <c r="E32" s="25"/>
      <c r="F32" s="40"/>
    </row>
    <row r="33" spans="1:6" ht="12.75">
      <c r="A33" s="23"/>
      <c r="B33" s="24"/>
      <c r="C33" s="24"/>
      <c r="D33" s="47"/>
      <c r="E33" s="25"/>
      <c r="F33" s="40"/>
    </row>
    <row r="34" spans="1:6" ht="12.75">
      <c r="A34" s="23"/>
      <c r="B34" s="24"/>
      <c r="C34" s="24"/>
      <c r="D34" s="47"/>
      <c r="E34" s="25"/>
      <c r="F34" s="40"/>
    </row>
    <row r="35" spans="1:6" ht="12.75">
      <c r="A35" s="23"/>
      <c r="B35" s="24"/>
      <c r="C35" s="24"/>
      <c r="D35" s="47"/>
      <c r="E35" s="25"/>
      <c r="F35" s="40"/>
    </row>
    <row r="36" spans="1:6" ht="12.75">
      <c r="A36" s="23"/>
      <c r="B36" s="24"/>
      <c r="C36" s="24"/>
      <c r="D36" s="47"/>
      <c r="E36" s="25"/>
      <c r="F36" s="40"/>
    </row>
    <row r="37" spans="1:6" ht="12.75">
      <c r="A37" s="23"/>
      <c r="B37" s="24"/>
      <c r="C37" s="24"/>
      <c r="D37" s="47"/>
      <c r="E37" s="25"/>
      <c r="F37" s="40"/>
    </row>
    <row r="38" spans="1:6" ht="12.75">
      <c r="A38" s="23"/>
      <c r="B38" s="24"/>
      <c r="C38" s="24"/>
      <c r="D38" s="47"/>
      <c r="E38" s="25"/>
      <c r="F38" s="40"/>
    </row>
    <row r="39" spans="1:6" ht="12.75">
      <c r="A39" s="23"/>
      <c r="B39" s="24"/>
      <c r="C39" s="24"/>
      <c r="D39" s="47"/>
      <c r="E39" s="25"/>
      <c r="F39" s="40"/>
    </row>
    <row r="40" spans="1:6" ht="12.75">
      <c r="A40" s="23"/>
      <c r="B40" s="24"/>
      <c r="C40" s="24"/>
      <c r="D40" s="47"/>
      <c r="E40" s="25"/>
      <c r="F40" s="40"/>
    </row>
    <row r="41" spans="1:6" ht="12.75">
      <c r="A41" s="23"/>
      <c r="B41" s="24"/>
      <c r="C41" s="24"/>
      <c r="D41" s="47"/>
      <c r="E41" s="25"/>
      <c r="F41" s="40"/>
    </row>
    <row r="42" spans="1:6" ht="12.75">
      <c r="A42" s="23"/>
      <c r="B42" s="24"/>
      <c r="C42" s="24"/>
      <c r="D42" s="47"/>
      <c r="E42" s="25"/>
      <c r="F42" s="40"/>
    </row>
    <row r="43" spans="1:6" ht="12.75">
      <c r="A43" s="23"/>
      <c r="B43" s="24"/>
      <c r="C43" s="24"/>
      <c r="D43" s="47"/>
      <c r="E43" s="25"/>
      <c r="F43" s="40"/>
    </row>
    <row r="44" spans="1:6" ht="12.75">
      <c r="A44" s="23"/>
      <c r="B44" s="24"/>
      <c r="C44" s="24"/>
      <c r="D44" s="47"/>
      <c r="E44" s="25"/>
      <c r="F44" s="40"/>
    </row>
    <row r="45" spans="1:6" ht="12.75">
      <c r="A45" s="23"/>
      <c r="B45" s="24"/>
      <c r="C45" s="24"/>
      <c r="D45" s="47"/>
      <c r="E45" s="25"/>
      <c r="F45" s="40"/>
    </row>
    <row r="46" spans="1:6" ht="12.75">
      <c r="A46" s="23"/>
      <c r="B46" s="24"/>
      <c r="C46" s="24"/>
      <c r="D46" s="47"/>
      <c r="E46" s="25"/>
      <c r="F46" s="40"/>
    </row>
    <row r="47" spans="1:6" ht="12.75">
      <c r="A47" s="23"/>
      <c r="B47" s="24"/>
      <c r="C47" s="24"/>
      <c r="D47" s="47"/>
      <c r="E47" s="25"/>
      <c r="F47" s="40"/>
    </row>
    <row r="48" spans="1:6" ht="12.75">
      <c r="A48" s="23"/>
      <c r="B48" s="24"/>
      <c r="C48" s="24"/>
      <c r="D48" s="47"/>
      <c r="E48" s="25"/>
      <c r="F48" s="40"/>
    </row>
    <row r="49" spans="1:6" ht="12.75">
      <c r="A49" s="23"/>
      <c r="B49" s="24"/>
      <c r="C49" s="24"/>
      <c r="D49" s="47"/>
      <c r="E49" s="25"/>
      <c r="F49" s="40"/>
    </row>
    <row r="50" spans="1:6" ht="12.75">
      <c r="A50" s="23"/>
      <c r="B50" s="24"/>
      <c r="C50" s="24"/>
      <c r="D50" s="47"/>
      <c r="E50" s="25"/>
      <c r="F50" s="40"/>
    </row>
    <row r="51" spans="1:6" ht="12.75">
      <c r="A51" s="23"/>
      <c r="B51" s="24"/>
      <c r="C51" s="24"/>
      <c r="D51" s="47"/>
      <c r="E51" s="25"/>
      <c r="F51" s="40"/>
    </row>
    <row r="52" spans="1:6" ht="12.75">
      <c r="A52" s="23"/>
      <c r="B52" s="24"/>
      <c r="C52" s="24"/>
      <c r="D52" s="47"/>
      <c r="E52" s="25"/>
      <c r="F52" s="40"/>
    </row>
    <row r="53" spans="1:6" ht="12.75">
      <c r="A53" s="23"/>
      <c r="B53" s="24"/>
      <c r="C53" s="24"/>
      <c r="D53" s="47"/>
      <c r="E53" s="25"/>
      <c r="F53" s="40"/>
    </row>
    <row r="54" spans="1:6" ht="12.75">
      <c r="A54" s="23"/>
      <c r="B54" s="24"/>
      <c r="C54" s="24"/>
      <c r="D54" s="47"/>
      <c r="E54" s="25"/>
      <c r="F54" s="40"/>
    </row>
    <row r="55" spans="1:6" ht="12.75">
      <c r="A55" s="23"/>
      <c r="B55" s="24"/>
      <c r="C55" s="24"/>
      <c r="D55" s="47"/>
      <c r="E55" s="25"/>
      <c r="F55" s="40"/>
    </row>
    <row r="56" spans="1:6" ht="12.75">
      <c r="A56" s="23"/>
      <c r="B56" s="24"/>
      <c r="C56" s="24"/>
      <c r="D56" s="47"/>
      <c r="E56" s="25"/>
      <c r="F56" s="40"/>
    </row>
    <row r="57" spans="1:6" ht="12.75">
      <c r="A57" s="23"/>
      <c r="B57" s="24"/>
      <c r="C57" s="24"/>
      <c r="D57" s="47"/>
      <c r="E57" s="25"/>
      <c r="F57" s="40"/>
    </row>
    <row r="58" spans="1:6" ht="12.75">
      <c r="A58" s="23"/>
      <c r="B58" s="24"/>
      <c r="C58" s="24"/>
      <c r="D58" s="47"/>
      <c r="E58" s="25"/>
      <c r="F58" s="40"/>
    </row>
    <row r="59" spans="1:6" ht="12.75">
      <c r="A59" s="23"/>
      <c r="B59" s="24"/>
      <c r="C59" s="24"/>
      <c r="D59" s="47"/>
      <c r="E59" s="25"/>
      <c r="F59" s="40"/>
    </row>
    <row r="60" spans="1:6" ht="12.75">
      <c r="A60" s="23"/>
      <c r="B60" s="24"/>
      <c r="C60" s="24"/>
      <c r="D60" s="47"/>
      <c r="E60" s="25"/>
      <c r="F60" s="40"/>
    </row>
    <row r="61" spans="1:6" ht="12.75">
      <c r="A61" s="23"/>
      <c r="B61" s="24"/>
      <c r="C61" s="24"/>
      <c r="D61" s="47"/>
      <c r="E61" s="25"/>
      <c r="F61" s="40"/>
    </row>
    <row r="62" spans="1:6" ht="12.75">
      <c r="A62" s="23"/>
      <c r="B62" s="24"/>
      <c r="C62" s="24"/>
      <c r="D62" s="47"/>
      <c r="E62" s="25"/>
      <c r="F62" s="40"/>
    </row>
    <row r="63" spans="1:6" ht="12.75">
      <c r="A63" s="23"/>
      <c r="B63" s="24"/>
      <c r="C63" s="24"/>
      <c r="D63" s="47"/>
      <c r="E63" s="25"/>
      <c r="F63" s="40"/>
    </row>
    <row r="64" spans="1:6" ht="12.75">
      <c r="A64" s="23"/>
      <c r="B64" s="24"/>
      <c r="C64" s="24"/>
      <c r="D64" s="47"/>
      <c r="E64" s="25"/>
      <c r="F64" s="40"/>
    </row>
    <row r="65" spans="1:6" ht="12.75">
      <c r="A65" s="23"/>
      <c r="B65" s="24"/>
      <c r="C65" s="24"/>
      <c r="D65" s="47"/>
      <c r="E65" s="25"/>
      <c r="F65" s="40"/>
    </row>
    <row r="66" spans="1:6" ht="12.75">
      <c r="A66" s="23"/>
      <c r="B66" s="24"/>
      <c r="C66" s="24"/>
      <c r="D66" s="47"/>
      <c r="E66" s="25"/>
      <c r="F66" s="40"/>
    </row>
    <row r="67" spans="1:6" ht="12.75">
      <c r="A67" s="23"/>
      <c r="B67" s="24"/>
      <c r="C67" s="24"/>
      <c r="D67" s="47"/>
      <c r="E67" s="25"/>
      <c r="F67" s="40"/>
    </row>
    <row r="68" spans="1:6" ht="12.75">
      <c r="A68" s="23"/>
      <c r="B68" s="24"/>
      <c r="C68" s="24"/>
      <c r="D68" s="47"/>
      <c r="E68" s="25"/>
      <c r="F68" s="40"/>
    </row>
    <row r="69" spans="1:6" ht="12.75">
      <c r="A69" s="23"/>
      <c r="B69" s="24"/>
      <c r="C69" s="24"/>
      <c r="D69" s="47"/>
      <c r="E69" s="25"/>
      <c r="F69" s="40"/>
    </row>
    <row r="70" spans="1:6" ht="12.75">
      <c r="A70" s="23"/>
      <c r="B70" s="24"/>
      <c r="C70" s="24"/>
      <c r="D70" s="47"/>
      <c r="E70" s="25"/>
      <c r="F70" s="40"/>
    </row>
    <row r="71" spans="1:6" ht="12.75">
      <c r="A71" s="23"/>
      <c r="B71" s="24"/>
      <c r="C71" s="24"/>
      <c r="D71" s="47"/>
      <c r="E71" s="25"/>
      <c r="F71" s="40"/>
    </row>
    <row r="72" spans="1:6" ht="12.75">
      <c r="A72" s="23"/>
      <c r="B72" s="24"/>
      <c r="C72" s="24"/>
      <c r="D72" s="47"/>
      <c r="E72" s="25"/>
      <c r="F72" s="40"/>
    </row>
    <row r="73" spans="1:6" ht="12.75">
      <c r="A73" s="23"/>
      <c r="B73" s="24"/>
      <c r="C73" s="24"/>
      <c r="D73" s="47"/>
      <c r="E73" s="25"/>
      <c r="F73" s="40"/>
    </row>
    <row r="74" spans="1:6" ht="12.75">
      <c r="A74" s="23"/>
      <c r="B74" s="24"/>
      <c r="C74" s="24"/>
      <c r="D74" s="47"/>
      <c r="E74" s="25"/>
      <c r="F74" s="40"/>
    </row>
    <row r="75" spans="1:6" ht="12.75">
      <c r="A75" s="23"/>
      <c r="B75" s="24"/>
      <c r="C75" s="24"/>
      <c r="D75" s="47"/>
      <c r="E75" s="25"/>
      <c r="F75" s="40"/>
    </row>
    <row r="76" spans="1:6" ht="12.75">
      <c r="A76" s="23"/>
      <c r="B76" s="24"/>
      <c r="C76" s="24"/>
      <c r="D76" s="47"/>
      <c r="E76" s="25"/>
      <c r="F76" s="40"/>
    </row>
    <row r="77" spans="1:6" ht="12.75">
      <c r="A77" s="23"/>
      <c r="B77" s="24"/>
      <c r="C77" s="24"/>
      <c r="D77" s="47"/>
      <c r="E77" s="25"/>
      <c r="F77" s="40"/>
    </row>
    <row r="78" spans="1:6" ht="12.75">
      <c r="A78" s="23"/>
      <c r="B78" s="24"/>
      <c r="C78" s="24"/>
      <c r="D78" s="47"/>
      <c r="E78" s="25"/>
      <c r="F78" s="40"/>
    </row>
    <row r="79" spans="1:6" ht="12.75">
      <c r="A79" s="23"/>
      <c r="B79" s="24"/>
      <c r="C79" s="24"/>
      <c r="D79" s="47"/>
      <c r="E79" s="25"/>
      <c r="F79" s="40"/>
    </row>
    <row r="80" spans="1:6" ht="12.75">
      <c r="A80" s="23"/>
      <c r="B80" s="24"/>
      <c r="C80" s="24"/>
      <c r="D80" s="47"/>
      <c r="E80" s="25"/>
      <c r="F80" s="40"/>
    </row>
    <row r="81" spans="1:6" ht="12.75">
      <c r="A81" s="23"/>
      <c r="B81" s="24"/>
      <c r="C81" s="24"/>
      <c r="D81" s="47"/>
      <c r="E81" s="25"/>
      <c r="F81" s="40"/>
    </row>
    <row r="82" spans="1:6" ht="12.75">
      <c r="A82" s="23"/>
      <c r="B82" s="24"/>
      <c r="C82" s="24"/>
      <c r="D82" s="47"/>
      <c r="E82" s="25"/>
      <c r="F82" s="40"/>
    </row>
    <row r="83" spans="1:6" ht="12.75">
      <c r="A83" s="23"/>
      <c r="B83" s="24"/>
      <c r="C83" s="24"/>
      <c r="D83" s="47"/>
      <c r="E83" s="25"/>
      <c r="F83" s="40"/>
    </row>
    <row r="84" spans="1:6" ht="12.75">
      <c r="A84" s="23"/>
      <c r="B84" s="24"/>
      <c r="C84" s="24"/>
      <c r="D84" s="47"/>
      <c r="E84" s="25"/>
      <c r="F84" s="40"/>
    </row>
    <row r="85" spans="1:6" ht="12.75">
      <c r="A85" s="23"/>
      <c r="B85" s="24"/>
      <c r="C85" s="24"/>
      <c r="D85" s="47"/>
      <c r="E85" s="25"/>
      <c r="F85" s="40"/>
    </row>
    <row r="86" spans="1:6" ht="12.75">
      <c r="A86" s="23"/>
      <c r="B86" s="24"/>
      <c r="C86" s="24"/>
      <c r="D86" s="47"/>
      <c r="E86" s="25"/>
      <c r="F86" s="40"/>
    </row>
    <row r="87" spans="1:6" ht="12.75">
      <c r="A87" s="23"/>
      <c r="B87" s="24"/>
      <c r="C87" s="24"/>
      <c r="D87" s="47"/>
      <c r="E87" s="25"/>
      <c r="F87" s="40"/>
    </row>
    <row r="88" spans="1:6" ht="12.75">
      <c r="A88" s="23"/>
      <c r="B88" s="24"/>
      <c r="C88" s="24"/>
      <c r="D88" s="47"/>
      <c r="E88" s="25"/>
      <c r="F88" s="40"/>
    </row>
    <row r="89" spans="1:6" ht="12.75">
      <c r="A89" s="23"/>
      <c r="B89" s="24"/>
      <c r="C89" s="24"/>
      <c r="D89" s="47"/>
      <c r="E89" s="25"/>
      <c r="F89" s="40"/>
    </row>
    <row r="90" spans="1:6" ht="12.75">
      <c r="A90" s="23"/>
      <c r="B90" s="24"/>
      <c r="C90" s="24"/>
      <c r="D90" s="47"/>
      <c r="E90" s="25"/>
      <c r="F90" s="40"/>
    </row>
    <row r="91" spans="1:6" ht="12.75">
      <c r="A91" s="23"/>
      <c r="B91" s="24"/>
      <c r="C91" s="24"/>
      <c r="D91" s="47"/>
      <c r="E91" s="25"/>
      <c r="F91" s="40"/>
    </row>
    <row r="92" spans="1:6" ht="12.75">
      <c r="A92" s="23"/>
      <c r="B92" s="24"/>
      <c r="C92" s="24"/>
      <c r="D92" s="47"/>
      <c r="E92" s="25"/>
      <c r="F92" s="40"/>
    </row>
    <row r="93" spans="1:6" ht="12.75">
      <c r="A93" s="23"/>
      <c r="B93" s="24"/>
      <c r="C93" s="24"/>
      <c r="D93" s="47"/>
      <c r="E93" s="25"/>
      <c r="F93" s="40"/>
    </row>
    <row r="94" spans="1:6" ht="12.75">
      <c r="A94" s="23"/>
      <c r="B94" s="24"/>
      <c r="C94" s="24"/>
      <c r="D94" s="47"/>
      <c r="E94" s="25"/>
      <c r="F94" s="40"/>
    </row>
    <row r="95" spans="1:6" ht="12.75">
      <c r="A95" s="23"/>
      <c r="B95" s="24"/>
      <c r="C95" s="24"/>
      <c r="D95" s="47"/>
      <c r="E95" s="25"/>
      <c r="F95" s="40"/>
    </row>
    <row r="96" spans="1:6" ht="12.75">
      <c r="A96" s="23"/>
      <c r="B96" s="24"/>
      <c r="C96" s="24"/>
      <c r="D96" s="47"/>
      <c r="E96" s="25"/>
      <c r="F96" s="40"/>
    </row>
    <row r="97" spans="1:6" ht="12.75">
      <c r="A97" s="23"/>
      <c r="B97" s="24"/>
      <c r="C97" s="24"/>
      <c r="D97" s="47"/>
      <c r="E97" s="25"/>
      <c r="F97" s="40"/>
    </row>
    <row r="98" spans="1:6" ht="12.75">
      <c r="A98" s="23"/>
      <c r="B98" s="24"/>
      <c r="C98" s="24"/>
      <c r="D98" s="47"/>
      <c r="E98" s="25"/>
      <c r="F98" s="40"/>
    </row>
    <row r="99" spans="1:6" ht="12.75">
      <c r="A99" s="23"/>
      <c r="B99" s="24"/>
      <c r="C99" s="24"/>
      <c r="D99" s="47"/>
      <c r="E99" s="25"/>
      <c r="F99" s="40"/>
    </row>
    <row r="100" spans="1:6" ht="12.75">
      <c r="A100" s="23"/>
      <c r="B100" s="24"/>
      <c r="C100" s="24"/>
      <c r="D100" s="47"/>
      <c r="E100" s="25"/>
      <c r="F100" s="40"/>
    </row>
    <row r="101" spans="1:6" ht="12.75">
      <c r="A101" s="23"/>
      <c r="B101" s="24"/>
      <c r="C101" s="24"/>
      <c r="D101" s="47"/>
      <c r="E101" s="25"/>
      <c r="F101" s="40"/>
    </row>
    <row r="102" spans="1:6" ht="12.75">
      <c r="A102" s="23"/>
      <c r="B102" s="24"/>
      <c r="C102" s="24"/>
      <c r="D102" s="47"/>
      <c r="E102" s="25"/>
      <c r="F102" s="40"/>
    </row>
    <row r="103" spans="1:6" ht="12.75">
      <c r="A103" s="23"/>
      <c r="B103" s="24"/>
      <c r="C103" s="24"/>
      <c r="D103" s="48"/>
      <c r="E103" s="25"/>
      <c r="F103" s="40"/>
    </row>
    <row r="104" spans="1:6" ht="12.75">
      <c r="A104" s="23"/>
      <c r="B104" s="24"/>
      <c r="C104" s="24"/>
      <c r="D104" s="48"/>
      <c r="E104" s="25"/>
      <c r="F104" s="40"/>
    </row>
    <row r="105" spans="1:6" ht="12.75">
      <c r="A105" s="23"/>
      <c r="B105" s="24"/>
      <c r="C105" s="24"/>
      <c r="D105" s="47"/>
      <c r="E105" s="25"/>
      <c r="F105" s="40"/>
    </row>
    <row r="106" spans="1:6" ht="12.75">
      <c r="A106" s="23"/>
      <c r="B106" s="24"/>
      <c r="C106" s="24"/>
      <c r="D106" s="48"/>
      <c r="E106" s="25"/>
      <c r="F106" s="40"/>
    </row>
    <row r="107" spans="1:6" ht="12.75">
      <c r="A107" s="23"/>
      <c r="B107" s="24"/>
      <c r="C107" s="24"/>
      <c r="D107" s="48"/>
      <c r="E107" s="25"/>
      <c r="F107" s="40"/>
    </row>
    <row r="108" spans="1:6" ht="12.75">
      <c r="A108" s="23"/>
      <c r="B108" s="24"/>
      <c r="C108" s="24"/>
      <c r="D108" s="48"/>
      <c r="E108" s="25"/>
      <c r="F108" s="40"/>
    </row>
    <row r="109" spans="1:6" ht="12.75">
      <c r="A109" s="23"/>
      <c r="B109" s="24"/>
      <c r="C109" s="24"/>
      <c r="D109" s="48"/>
      <c r="E109" s="25"/>
      <c r="F109" s="40"/>
    </row>
    <row r="110" spans="1:6" ht="12.75">
      <c r="A110" s="23"/>
      <c r="B110" s="24"/>
      <c r="C110" s="24"/>
      <c r="D110" s="47"/>
      <c r="E110" s="25"/>
      <c r="F110" s="40"/>
    </row>
    <row r="111" spans="1:6" ht="12.75">
      <c r="A111" s="23"/>
      <c r="B111" s="24"/>
      <c r="C111" s="24"/>
      <c r="D111" s="48"/>
      <c r="E111" s="25"/>
      <c r="F111" s="40"/>
    </row>
    <row r="112" spans="1:6" ht="12.75">
      <c r="A112" s="23"/>
      <c r="B112" s="24"/>
      <c r="C112" s="24"/>
      <c r="D112" s="48"/>
      <c r="E112" s="25"/>
      <c r="F112" s="40"/>
    </row>
    <row r="113" spans="1:6" ht="12.75">
      <c r="A113" s="23"/>
      <c r="B113" s="24"/>
      <c r="C113" s="24"/>
      <c r="D113" s="48"/>
      <c r="E113" s="25"/>
      <c r="F113" s="40"/>
    </row>
    <row r="114" spans="1:6" ht="12.75">
      <c r="A114" s="23"/>
      <c r="B114" s="24"/>
      <c r="C114" s="24"/>
      <c r="D114" s="48"/>
      <c r="E114" s="25"/>
      <c r="F114" s="40"/>
    </row>
    <row r="115" spans="1:6" ht="12.75">
      <c r="A115" s="23"/>
      <c r="B115" s="24"/>
      <c r="C115" s="24"/>
      <c r="D115" s="48"/>
      <c r="E115" s="25"/>
      <c r="F115" s="40"/>
    </row>
    <row r="116" spans="1:6" ht="12.75">
      <c r="A116" s="23"/>
      <c r="B116" s="24"/>
      <c r="C116" s="24"/>
      <c r="D116" s="48"/>
      <c r="E116" s="25"/>
      <c r="F116" s="40"/>
    </row>
    <row r="117" spans="1:6" ht="12.75">
      <c r="A117" s="23"/>
      <c r="B117" s="24"/>
      <c r="C117" s="24"/>
      <c r="D117" s="48"/>
      <c r="E117" s="25"/>
      <c r="F117" s="40"/>
    </row>
    <row r="118" spans="1:6" ht="12.75">
      <c r="A118" s="23"/>
      <c r="B118" s="24"/>
      <c r="C118" s="24"/>
      <c r="D118" s="48"/>
      <c r="E118" s="25"/>
      <c r="F118" s="40"/>
    </row>
    <row r="119" spans="1:6" ht="12.75">
      <c r="A119" s="23"/>
      <c r="B119" s="24"/>
      <c r="C119" s="24"/>
      <c r="D119" s="48"/>
      <c r="E119" s="25"/>
      <c r="F119" s="40"/>
    </row>
    <row r="120" spans="1:6" ht="12.75">
      <c r="A120" s="23"/>
      <c r="B120" s="24"/>
      <c r="C120" s="24"/>
      <c r="D120" s="48"/>
      <c r="E120" s="25"/>
      <c r="F120" s="40"/>
    </row>
    <row r="121" spans="1:6" ht="12.75">
      <c r="A121" s="23"/>
      <c r="B121" s="24"/>
      <c r="C121" s="24"/>
      <c r="D121" s="48"/>
      <c r="E121" s="25"/>
      <c r="F121" s="40"/>
    </row>
    <row r="122" spans="1:6" ht="12.75">
      <c r="A122" s="23"/>
      <c r="B122" s="24"/>
      <c r="C122" s="24"/>
      <c r="D122" s="48"/>
      <c r="E122" s="25"/>
      <c r="F122" s="40"/>
    </row>
    <row r="123" spans="1:6" ht="12.75">
      <c r="A123" s="23"/>
      <c r="B123" s="24"/>
      <c r="C123" s="24"/>
      <c r="D123" s="48"/>
      <c r="E123" s="25"/>
      <c r="F123" s="40"/>
    </row>
    <row r="124" spans="1:6" ht="12.75">
      <c r="A124" s="23"/>
      <c r="B124" s="24"/>
      <c r="C124" s="24"/>
      <c r="D124" s="48"/>
      <c r="E124" s="25"/>
      <c r="F124" s="40"/>
    </row>
    <row r="125" spans="1:6" ht="12.75">
      <c r="A125" s="23"/>
      <c r="B125" s="24"/>
      <c r="C125" s="24"/>
      <c r="D125" s="48"/>
      <c r="E125" s="25"/>
      <c r="F125" s="40"/>
    </row>
    <row r="126" spans="1:6" ht="12.75">
      <c r="A126" s="23"/>
      <c r="B126" s="24"/>
      <c r="C126" s="24"/>
      <c r="D126" s="48"/>
      <c r="E126" s="25"/>
      <c r="F126" s="40"/>
    </row>
    <row r="127" spans="1:6" ht="12.75">
      <c r="A127" s="23"/>
      <c r="B127" s="24"/>
      <c r="C127" s="24"/>
      <c r="D127" s="48"/>
      <c r="E127" s="25"/>
      <c r="F127" s="40"/>
    </row>
    <row r="128" spans="1:6" ht="12.75">
      <c r="A128" s="23"/>
      <c r="B128" s="24"/>
      <c r="C128" s="24"/>
      <c r="D128" s="48"/>
      <c r="E128" s="25"/>
      <c r="F128" s="40"/>
    </row>
    <row r="129" spans="1:6" ht="12.75">
      <c r="A129" s="23"/>
      <c r="B129" s="24"/>
      <c r="C129" s="24"/>
      <c r="D129" s="48"/>
      <c r="E129" s="25"/>
      <c r="F129" s="40"/>
    </row>
    <row r="130" spans="1:6" ht="12.75">
      <c r="A130" s="23"/>
      <c r="B130" s="24"/>
      <c r="C130" s="24"/>
      <c r="D130" s="48"/>
      <c r="E130" s="25"/>
      <c r="F130" s="40"/>
    </row>
    <row r="131" spans="1:6" ht="12.75">
      <c r="A131" s="23"/>
      <c r="B131" s="24"/>
      <c r="C131" s="24"/>
      <c r="D131" s="48"/>
      <c r="E131" s="25"/>
      <c r="F131" s="40"/>
    </row>
    <row r="132" spans="1:6" ht="12.75">
      <c r="A132" s="23"/>
      <c r="B132" s="24"/>
      <c r="C132" s="24"/>
      <c r="D132" s="48"/>
      <c r="E132" s="25"/>
      <c r="F132" s="40"/>
    </row>
    <row r="133" spans="1:6" ht="12.75">
      <c r="A133" s="23"/>
      <c r="B133" s="24"/>
      <c r="C133" s="24"/>
      <c r="D133" s="48"/>
      <c r="E133" s="25"/>
      <c r="F133" s="40"/>
    </row>
    <row r="134" spans="1:6" ht="12.75">
      <c r="A134" s="23"/>
      <c r="B134" s="24"/>
      <c r="C134" s="24"/>
      <c r="D134" s="48"/>
      <c r="E134" s="25"/>
      <c r="F134" s="40"/>
    </row>
    <row r="135" spans="1:6" ht="12.75">
      <c r="A135" s="23"/>
      <c r="B135" s="24"/>
      <c r="C135" s="24"/>
      <c r="D135" s="48"/>
      <c r="E135" s="25"/>
      <c r="F135" s="40"/>
    </row>
    <row r="136" spans="1:6" ht="12.75">
      <c r="A136" s="23"/>
      <c r="B136" s="24"/>
      <c r="C136" s="24"/>
      <c r="D136" s="48"/>
      <c r="E136" s="25"/>
      <c r="F136" s="40"/>
    </row>
    <row r="137" spans="1:6" ht="12.75">
      <c r="A137" s="23"/>
      <c r="B137" s="24"/>
      <c r="C137" s="24"/>
      <c r="D137" s="48"/>
      <c r="E137" s="25"/>
      <c r="F137" s="40"/>
    </row>
    <row r="138" spans="1:6" ht="12.75">
      <c r="A138" s="23"/>
      <c r="B138" s="24"/>
      <c r="C138" s="24"/>
      <c r="D138" s="48"/>
      <c r="E138" s="25"/>
      <c r="F138" s="40"/>
    </row>
    <row r="139" spans="1:6" ht="12.75">
      <c r="A139" s="23"/>
      <c r="B139" s="24"/>
      <c r="C139" s="24"/>
      <c r="D139" s="48"/>
      <c r="E139" s="25"/>
      <c r="F139" s="40"/>
    </row>
    <row r="140" spans="1:6" ht="12.75">
      <c r="A140" s="23"/>
      <c r="B140" s="24"/>
      <c r="C140" s="24"/>
      <c r="D140" s="48"/>
      <c r="E140" s="25"/>
      <c r="F140" s="40"/>
    </row>
    <row r="141" spans="1:6" ht="12.75">
      <c r="A141" s="23"/>
      <c r="B141" s="24"/>
      <c r="C141" s="24"/>
      <c r="D141" s="48"/>
      <c r="E141" s="25"/>
      <c r="F141" s="40"/>
    </row>
    <row r="142" spans="1:6" ht="12.75">
      <c r="A142" s="23"/>
      <c r="B142" s="24"/>
      <c r="C142" s="24"/>
      <c r="D142" s="48"/>
      <c r="E142" s="25"/>
      <c r="F142" s="40"/>
    </row>
    <row r="143" spans="1:6" ht="12.75">
      <c r="A143" s="23"/>
      <c r="B143" s="24"/>
      <c r="C143" s="24"/>
      <c r="D143" s="48"/>
      <c r="E143" s="25"/>
      <c r="F143" s="40"/>
    </row>
    <row r="144" spans="1:6" ht="12.75">
      <c r="A144" s="23"/>
      <c r="B144" s="24"/>
      <c r="C144" s="24"/>
      <c r="D144" s="48"/>
      <c r="E144" s="25"/>
      <c r="F144" s="40"/>
    </row>
    <row r="145" spans="1:6" ht="12.75">
      <c r="A145" s="23"/>
      <c r="B145" s="24"/>
      <c r="C145" s="24"/>
      <c r="D145" s="48"/>
      <c r="E145" s="25"/>
      <c r="F145" s="40"/>
    </row>
    <row r="146" spans="1:6" ht="12.75">
      <c r="A146" s="23"/>
      <c r="B146" s="24"/>
      <c r="C146" s="24"/>
      <c r="D146" s="48"/>
      <c r="E146" s="25"/>
      <c r="F146" s="40"/>
    </row>
    <row r="147" spans="1:6" ht="12.75">
      <c r="A147" s="23"/>
      <c r="B147" s="24"/>
      <c r="C147" s="24"/>
      <c r="D147" s="48"/>
      <c r="E147" s="25"/>
      <c r="F147" s="40"/>
    </row>
    <row r="148" spans="1:6" ht="12.75">
      <c r="A148" s="23"/>
      <c r="B148" s="24"/>
      <c r="C148" s="24"/>
      <c r="D148" s="48"/>
      <c r="E148" s="25"/>
      <c r="F148" s="40"/>
    </row>
    <row r="149" spans="1:6" ht="12.75">
      <c r="A149" s="23"/>
      <c r="B149" s="24"/>
      <c r="C149" s="24"/>
      <c r="D149" s="48"/>
      <c r="E149" s="25"/>
      <c r="F149" s="40"/>
    </row>
    <row r="150" spans="1:6" ht="12.75">
      <c r="A150" s="23"/>
      <c r="B150" s="24"/>
      <c r="C150" s="24"/>
      <c r="D150" s="48"/>
      <c r="E150" s="25"/>
      <c r="F150" s="40"/>
    </row>
    <row r="151" spans="4:6" ht="12.75">
      <c r="D151" s="49"/>
      <c r="F151" s="43"/>
    </row>
    <row r="152" spans="4:6" ht="12.75">
      <c r="D152" s="49"/>
      <c r="F152" s="43"/>
    </row>
    <row r="153" ht="12.75">
      <c r="F153" s="43"/>
    </row>
    <row r="154" ht="12.75">
      <c r="F154" s="43"/>
    </row>
    <row r="155" ht="12.75">
      <c r="F155" s="43"/>
    </row>
    <row r="156" ht="12.75">
      <c r="F156" s="43"/>
    </row>
    <row r="157" ht="12.75">
      <c r="F157" s="43"/>
    </row>
    <row r="158" ht="12.75">
      <c r="F158" s="43"/>
    </row>
    <row r="159" ht="12.75">
      <c r="F159" s="43"/>
    </row>
    <row r="160" ht="12.75">
      <c r="F160" s="43"/>
    </row>
    <row r="161" ht="12.75">
      <c r="F161" s="43"/>
    </row>
    <row r="162" ht="12.75">
      <c r="F162" s="43"/>
    </row>
    <row r="163" ht="12.75">
      <c r="F163" s="43"/>
    </row>
    <row r="164" ht="12.75">
      <c r="F164" s="43"/>
    </row>
    <row r="165" ht="12.75">
      <c r="F165" s="43"/>
    </row>
    <row r="166" ht="12.75">
      <c r="F166" s="43"/>
    </row>
    <row r="167" ht="12.75">
      <c r="F167" s="43"/>
    </row>
    <row r="168" ht="12.75">
      <c r="F168" s="43"/>
    </row>
    <row r="169" ht="12.75">
      <c r="F169" s="43"/>
    </row>
    <row r="170" ht="12.75">
      <c r="F170" s="43"/>
    </row>
    <row r="171" ht="12.75">
      <c r="F171" s="43"/>
    </row>
    <row r="172" ht="12.75">
      <c r="F172" s="43"/>
    </row>
    <row r="173" ht="12.75">
      <c r="F173" s="43"/>
    </row>
    <row r="174" ht="12.75">
      <c r="F174" s="43"/>
    </row>
    <row r="175" ht="12.75">
      <c r="F175" s="43"/>
    </row>
    <row r="176" ht="12.75">
      <c r="F176" s="43"/>
    </row>
    <row r="177" ht="12.75">
      <c r="F177" s="43"/>
    </row>
    <row r="178" ht="12.75">
      <c r="F178" s="43"/>
    </row>
    <row r="179" ht="12.75">
      <c r="F179" s="43"/>
    </row>
    <row r="180" ht="12.75">
      <c r="F180" s="43"/>
    </row>
    <row r="181" ht="12.75">
      <c r="F181" s="43"/>
    </row>
    <row r="182" ht="12.75">
      <c r="F182" s="43"/>
    </row>
    <row r="183" ht="12.75">
      <c r="F183" s="43"/>
    </row>
    <row r="184" ht="12.75">
      <c r="F184" s="43"/>
    </row>
    <row r="185" ht="12.75">
      <c r="F185" s="43"/>
    </row>
    <row r="186" ht="12.75">
      <c r="F186" s="43"/>
    </row>
    <row r="187" ht="12.75">
      <c r="F187" s="43"/>
    </row>
    <row r="188" ht="12.75">
      <c r="F188" s="43"/>
    </row>
    <row r="189" ht="12.75">
      <c r="F189" s="43"/>
    </row>
    <row r="190" ht="12.75">
      <c r="F190" s="43"/>
    </row>
    <row r="191" ht="12.75">
      <c r="F191" s="43"/>
    </row>
    <row r="192" ht="12.75">
      <c r="F192" s="43"/>
    </row>
    <row r="193" ht="12.75">
      <c r="F193" s="43"/>
    </row>
    <row r="194" ht="12.75">
      <c r="F194" s="43"/>
    </row>
    <row r="195" ht="12.75">
      <c r="F195" s="43"/>
    </row>
    <row r="196" ht="12.75">
      <c r="F196" s="43"/>
    </row>
    <row r="197" ht="12.75">
      <c r="F197" s="43"/>
    </row>
    <row r="198" ht="12.75">
      <c r="F198" s="43"/>
    </row>
    <row r="199" ht="12.75">
      <c r="F199" s="43"/>
    </row>
    <row r="200" ht="12.75">
      <c r="F200" s="43"/>
    </row>
    <row r="201" ht="12.75">
      <c r="F201" s="43"/>
    </row>
    <row r="202" ht="12.75">
      <c r="F202" s="43"/>
    </row>
    <row r="203" ht="12.75">
      <c r="F203" s="43"/>
    </row>
    <row r="204" ht="12.75">
      <c r="F204" s="43"/>
    </row>
    <row r="205" ht="12.75">
      <c r="F205" s="43"/>
    </row>
    <row r="206" ht="12.75">
      <c r="F206" s="43"/>
    </row>
    <row r="207" ht="12.75">
      <c r="F207" s="43"/>
    </row>
    <row r="208" ht="12.75">
      <c r="F208" s="43"/>
    </row>
    <row r="209" ht="12.75">
      <c r="F209" s="43"/>
    </row>
    <row r="210" ht="12.75">
      <c r="F210" s="43"/>
    </row>
    <row r="211" ht="12.75">
      <c r="F211" s="43"/>
    </row>
    <row r="212" ht="12.75">
      <c r="F212" s="43"/>
    </row>
    <row r="213" ht="12.75">
      <c r="F213" s="43"/>
    </row>
    <row r="214" ht="12.75">
      <c r="F214" s="43"/>
    </row>
    <row r="215" ht="12.75">
      <c r="F215" s="43"/>
    </row>
    <row r="216" ht="12.75">
      <c r="F216" s="43"/>
    </row>
  </sheetData>
  <sheetProtection/>
  <mergeCells count="1">
    <mergeCell ref="A1:F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9"/>
  <dimension ref="A1:IV174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8.625" style="3" customWidth="1"/>
    <col min="2" max="2" width="18.75390625" style="2" customWidth="1"/>
    <col min="3" max="3" width="14.75390625" style="2" customWidth="1"/>
    <col min="4" max="4" width="11.375" style="19" customWidth="1"/>
    <col min="5" max="5" width="10.625" style="6" customWidth="1"/>
    <col min="6" max="6" width="11.375" style="21" customWidth="1"/>
  </cols>
  <sheetData>
    <row r="1" spans="1:6" ht="84" customHeight="1" thickBot="1">
      <c r="A1" s="64" t="str">
        <f ca="1">"Výsledková listina závodů"&amp;CHAR(10)&amp;"Miřejovický vyhnívák "&amp;YEAR(TODAY())&amp;CHAR(10)&amp;"kategorie muži 16 - 40 let"</f>
        <v>Výsledková listina závodů
Miřejovický vyhnívák 2023
kategorie muži 16 - 40 let</v>
      </c>
      <c r="B1" s="65"/>
      <c r="C1" s="65"/>
      <c r="D1" s="65"/>
      <c r="E1" s="65"/>
      <c r="F1" s="66"/>
    </row>
    <row r="2" spans="1:256" s="1" customFormat="1" ht="29.25" customHeight="1" thickBot="1">
      <c r="A2" s="30" t="s">
        <v>7</v>
      </c>
      <c r="B2" s="36" t="s">
        <v>0</v>
      </c>
      <c r="C2" s="36" t="s">
        <v>1</v>
      </c>
      <c r="D2" s="37" t="s">
        <v>11</v>
      </c>
      <c r="E2" s="38" t="s">
        <v>5</v>
      </c>
      <c r="F2" s="39" t="s">
        <v>8</v>
      </c>
      <c r="G2"/>
      <c r="H2"/>
      <c r="I2"/>
      <c r="J2" s="2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9" ht="12.75">
      <c r="A3" s="87">
        <v>41</v>
      </c>
      <c r="B3" s="88" t="s">
        <v>82</v>
      </c>
      <c r="C3" s="88" t="s">
        <v>19</v>
      </c>
      <c r="D3" s="89">
        <v>2005</v>
      </c>
      <c r="E3" s="90">
        <v>0.005706018518518985</v>
      </c>
      <c r="F3" s="91">
        <v>1</v>
      </c>
      <c r="I3" s="22"/>
    </row>
    <row r="4" spans="1:6" ht="12.75">
      <c r="A4" s="92">
        <v>43</v>
      </c>
      <c r="B4" s="93" t="s">
        <v>85</v>
      </c>
      <c r="C4" s="93" t="s">
        <v>86</v>
      </c>
      <c r="D4" s="94">
        <v>1985</v>
      </c>
      <c r="E4" s="10">
        <v>0.0059953703703706784</v>
      </c>
      <c r="F4" s="95">
        <v>2</v>
      </c>
    </row>
    <row r="5" spans="1:6" ht="12.75">
      <c r="A5" s="92">
        <v>20</v>
      </c>
      <c r="B5" s="93" t="s">
        <v>55</v>
      </c>
      <c r="C5" s="93" t="s">
        <v>15</v>
      </c>
      <c r="D5" s="94">
        <v>1985</v>
      </c>
      <c r="E5" s="10">
        <v>0.006030092592592684</v>
      </c>
      <c r="F5" s="95">
        <v>3</v>
      </c>
    </row>
    <row r="6" spans="1:6" ht="12.75">
      <c r="A6" s="92">
        <v>67</v>
      </c>
      <c r="B6" s="93" t="s">
        <v>117</v>
      </c>
      <c r="C6" s="93" t="s">
        <v>59</v>
      </c>
      <c r="D6" s="94">
        <v>1997</v>
      </c>
      <c r="E6" s="10">
        <v>0.006053240740740706</v>
      </c>
      <c r="F6" s="95">
        <v>4</v>
      </c>
    </row>
    <row r="7" spans="1:6" ht="12.75">
      <c r="A7" s="92">
        <v>17</v>
      </c>
      <c r="B7" s="93" t="s">
        <v>49</v>
      </c>
      <c r="C7" s="93" t="s">
        <v>50</v>
      </c>
      <c r="D7" s="94">
        <v>2007</v>
      </c>
      <c r="E7" s="10">
        <v>0.006168981481481262</v>
      </c>
      <c r="F7" s="95">
        <v>5</v>
      </c>
    </row>
    <row r="8" spans="1:6" ht="12.75">
      <c r="A8" s="92">
        <v>62</v>
      </c>
      <c r="B8" s="93" t="s">
        <v>111</v>
      </c>
      <c r="C8" s="93" t="s">
        <v>63</v>
      </c>
      <c r="D8" s="94">
        <v>1987</v>
      </c>
      <c r="E8" s="10">
        <v>0.0061805555555553005</v>
      </c>
      <c r="F8" s="95">
        <v>6</v>
      </c>
    </row>
    <row r="9" spans="1:6" ht="12.75">
      <c r="A9" s="92">
        <v>44</v>
      </c>
      <c r="B9" s="93" t="s">
        <v>87</v>
      </c>
      <c r="C9" s="93" t="s">
        <v>88</v>
      </c>
      <c r="D9" s="94">
        <v>1995</v>
      </c>
      <c r="E9" s="10">
        <v>0.006203703703703489</v>
      </c>
      <c r="F9" s="95">
        <v>7</v>
      </c>
    </row>
    <row r="10" spans="1:6" ht="12.75">
      <c r="A10" s="92">
        <v>38</v>
      </c>
      <c r="B10" s="93" t="s">
        <v>79</v>
      </c>
      <c r="C10" s="93" t="s">
        <v>59</v>
      </c>
      <c r="D10" s="94">
        <v>1992</v>
      </c>
      <c r="E10" s="10">
        <v>0.006215277777777917</v>
      </c>
      <c r="F10" s="95">
        <v>8</v>
      </c>
    </row>
    <row r="11" spans="1:6" ht="12.75">
      <c r="A11" s="92">
        <v>42</v>
      </c>
      <c r="B11" s="93" t="s">
        <v>83</v>
      </c>
      <c r="C11" s="93" t="s">
        <v>84</v>
      </c>
      <c r="D11" s="94">
        <v>1989</v>
      </c>
      <c r="E11" s="10">
        <v>0.006273148148148111</v>
      </c>
      <c r="F11" s="95">
        <v>9</v>
      </c>
    </row>
    <row r="12" spans="1:6" ht="12.75">
      <c r="A12" s="92">
        <v>63</v>
      </c>
      <c r="B12" s="93" t="s">
        <v>112</v>
      </c>
      <c r="C12" s="93" t="s">
        <v>61</v>
      </c>
      <c r="D12" s="94">
        <v>1985</v>
      </c>
      <c r="E12" s="10">
        <v>0.00646990740740766</v>
      </c>
      <c r="F12" s="95">
        <v>10</v>
      </c>
    </row>
    <row r="13" spans="1:6" ht="12.75">
      <c r="A13" s="92">
        <v>59</v>
      </c>
      <c r="B13" s="93" t="s">
        <v>105</v>
      </c>
      <c r="C13" s="93" t="s">
        <v>57</v>
      </c>
      <c r="D13" s="94">
        <v>1985</v>
      </c>
      <c r="E13" s="10">
        <v>0.006817129629630103</v>
      </c>
      <c r="F13" s="95">
        <v>11</v>
      </c>
    </row>
    <row r="14" spans="1:6" ht="12.75">
      <c r="A14" s="92">
        <v>69</v>
      </c>
      <c r="B14" s="93" t="s">
        <v>120</v>
      </c>
      <c r="C14" s="93" t="s">
        <v>121</v>
      </c>
      <c r="D14" s="94">
        <v>1995</v>
      </c>
      <c r="E14" s="10">
        <v>0.006909722222222081</v>
      </c>
      <c r="F14" s="95">
        <v>12</v>
      </c>
    </row>
    <row r="15" spans="1:6" ht="12.75">
      <c r="A15" s="92">
        <v>39</v>
      </c>
      <c r="B15" s="93" t="s">
        <v>80</v>
      </c>
      <c r="C15" s="93" t="s">
        <v>59</v>
      </c>
      <c r="D15" s="94">
        <v>1994</v>
      </c>
      <c r="E15" s="10">
        <v>0.006932870370370936</v>
      </c>
      <c r="F15" s="95">
        <v>13</v>
      </c>
    </row>
    <row r="16" spans="1:6" ht="12.75">
      <c r="A16" s="92">
        <v>45</v>
      </c>
      <c r="B16" s="93" t="s">
        <v>89</v>
      </c>
      <c r="C16" s="93" t="s">
        <v>63</v>
      </c>
      <c r="D16" s="94">
        <v>1988</v>
      </c>
      <c r="E16" s="10">
        <v>0.007025462962963136</v>
      </c>
      <c r="F16" s="95">
        <v>14</v>
      </c>
    </row>
    <row r="17" spans="1:6" ht="12.75">
      <c r="A17" s="92">
        <v>29</v>
      </c>
      <c r="B17" s="93" t="s">
        <v>64</v>
      </c>
      <c r="C17" s="93" t="s">
        <v>63</v>
      </c>
      <c r="D17" s="94">
        <v>1994</v>
      </c>
      <c r="E17" s="10">
        <v>0.0071180555555556135</v>
      </c>
      <c r="F17" s="95">
        <v>15</v>
      </c>
    </row>
    <row r="18" spans="1:6" ht="12.75">
      <c r="A18" s="92">
        <v>12</v>
      </c>
      <c r="B18" s="93" t="s">
        <v>41</v>
      </c>
      <c r="C18" s="93" t="s">
        <v>42</v>
      </c>
      <c r="D18" s="94">
        <v>1985</v>
      </c>
      <c r="E18" s="10">
        <v>0.0072106481481477025</v>
      </c>
      <c r="F18" s="95">
        <v>16</v>
      </c>
    </row>
    <row r="19" spans="1:6" ht="12.75">
      <c r="A19" s="92">
        <v>60</v>
      </c>
      <c r="B19" s="93" t="s">
        <v>107</v>
      </c>
      <c r="C19" s="93" t="s">
        <v>108</v>
      </c>
      <c r="D19" s="94">
        <v>1989</v>
      </c>
      <c r="E19" s="10">
        <v>0.007337962962962852</v>
      </c>
      <c r="F19" s="95">
        <v>17</v>
      </c>
    </row>
    <row r="20" spans="1:6" ht="12.75">
      <c r="A20" s="92">
        <v>35</v>
      </c>
      <c r="B20" s="93" t="s">
        <v>75</v>
      </c>
      <c r="C20" s="93" t="s">
        <v>72</v>
      </c>
      <c r="D20" s="94">
        <v>1997</v>
      </c>
      <c r="E20" s="10">
        <v>0.007523148148147918</v>
      </c>
      <c r="F20" s="95">
        <v>18</v>
      </c>
    </row>
    <row r="21" spans="1:6" ht="12.75">
      <c r="A21" s="92">
        <v>51</v>
      </c>
      <c r="B21" s="93" t="s">
        <v>96</v>
      </c>
      <c r="C21" s="93" t="s">
        <v>59</v>
      </c>
      <c r="D21" s="94">
        <v>1991</v>
      </c>
      <c r="E21" s="10">
        <v>0.008217592592592471</v>
      </c>
      <c r="F21" s="95">
        <v>19</v>
      </c>
    </row>
    <row r="22" spans="1:6" ht="12.75">
      <c r="A22" s="92">
        <v>56</v>
      </c>
      <c r="B22" s="93" t="s">
        <v>101</v>
      </c>
      <c r="C22" s="93" t="s">
        <v>94</v>
      </c>
      <c r="D22" s="94">
        <v>2001</v>
      </c>
      <c r="E22" s="10">
        <v>0.008506944444444553</v>
      </c>
      <c r="F22" s="95">
        <v>20</v>
      </c>
    </row>
    <row r="23" spans="1:6" ht="13.5" thickBot="1">
      <c r="A23" s="96">
        <v>50</v>
      </c>
      <c r="B23" s="97" t="s">
        <v>95</v>
      </c>
      <c r="C23" s="97" t="s">
        <v>94</v>
      </c>
      <c r="D23" s="98">
        <v>1991</v>
      </c>
      <c r="E23" s="99">
        <v>0.009282407407407878</v>
      </c>
      <c r="F23" s="100">
        <v>21</v>
      </c>
    </row>
    <row r="24" spans="1:6" ht="12.75">
      <c r="A24" s="23"/>
      <c r="B24" s="24"/>
      <c r="C24" s="24"/>
      <c r="D24" s="47"/>
      <c r="E24" s="25"/>
      <c r="F24" s="40"/>
    </row>
    <row r="25" spans="1:6" ht="12.75">
      <c r="A25" s="23"/>
      <c r="B25" s="24"/>
      <c r="C25" s="24"/>
      <c r="D25" s="47"/>
      <c r="E25" s="25"/>
      <c r="F25" s="40"/>
    </row>
    <row r="26" spans="1:6" ht="12.75">
      <c r="A26" s="23"/>
      <c r="B26" s="24"/>
      <c r="C26" s="24"/>
      <c r="D26" s="47"/>
      <c r="E26" s="25"/>
      <c r="F26" s="40"/>
    </row>
    <row r="27" spans="1:6" ht="12.75">
      <c r="A27" s="23"/>
      <c r="B27" s="24"/>
      <c r="C27" s="24"/>
      <c r="D27" s="47"/>
      <c r="E27" s="25"/>
      <c r="F27" s="40"/>
    </row>
    <row r="28" spans="1:6" ht="12.75">
      <c r="A28" s="23"/>
      <c r="B28" s="24"/>
      <c r="C28" s="24"/>
      <c r="D28" s="47"/>
      <c r="E28" s="25"/>
      <c r="F28" s="40"/>
    </row>
    <row r="29" spans="1:6" ht="12.75">
      <c r="A29" s="23"/>
      <c r="B29" s="24"/>
      <c r="C29" s="24"/>
      <c r="D29" s="47"/>
      <c r="E29" s="25"/>
      <c r="F29" s="40"/>
    </row>
    <row r="30" spans="1:6" ht="12.75">
      <c r="A30" s="23"/>
      <c r="B30" s="24"/>
      <c r="C30" s="24"/>
      <c r="D30" s="47"/>
      <c r="E30" s="25"/>
      <c r="F30" s="40"/>
    </row>
    <row r="31" spans="1:6" ht="12.75">
      <c r="A31" s="23"/>
      <c r="B31" s="24"/>
      <c r="C31" s="24"/>
      <c r="D31" s="47"/>
      <c r="E31" s="25"/>
      <c r="F31" s="40"/>
    </row>
    <row r="32" spans="1:6" ht="12.75">
      <c r="A32" s="23"/>
      <c r="B32" s="24"/>
      <c r="C32" s="24"/>
      <c r="D32" s="47"/>
      <c r="E32" s="25"/>
      <c r="F32" s="40"/>
    </row>
    <row r="33" spans="1:6" ht="12.75">
      <c r="A33" s="23"/>
      <c r="B33" s="24"/>
      <c r="C33" s="24"/>
      <c r="D33" s="47"/>
      <c r="E33" s="25"/>
      <c r="F33" s="40"/>
    </row>
    <row r="34" spans="1:6" ht="12.75">
      <c r="A34" s="23"/>
      <c r="B34" s="24"/>
      <c r="C34" s="24"/>
      <c r="D34" s="47"/>
      <c r="E34" s="25"/>
      <c r="F34" s="40"/>
    </row>
    <row r="35" spans="1:6" ht="12.75">
      <c r="A35" s="23"/>
      <c r="B35" s="24"/>
      <c r="C35" s="24"/>
      <c r="D35" s="47"/>
      <c r="E35" s="25"/>
      <c r="F35" s="40"/>
    </row>
    <row r="36" spans="1:6" ht="12.75">
      <c r="A36" s="23"/>
      <c r="B36" s="24"/>
      <c r="C36" s="24"/>
      <c r="D36" s="47"/>
      <c r="E36" s="25"/>
      <c r="F36" s="40"/>
    </row>
    <row r="37" spans="1:6" ht="12.75">
      <c r="A37" s="23"/>
      <c r="B37" s="24"/>
      <c r="C37" s="24"/>
      <c r="D37" s="47"/>
      <c r="E37" s="25"/>
      <c r="F37" s="40"/>
    </row>
    <row r="38" spans="1:6" ht="12.75">
      <c r="A38" s="23"/>
      <c r="B38" s="24"/>
      <c r="C38" s="24"/>
      <c r="D38" s="47"/>
      <c r="E38" s="25"/>
      <c r="F38" s="40"/>
    </row>
    <row r="39" spans="1:6" ht="12.75">
      <c r="A39" s="23"/>
      <c r="B39" s="24"/>
      <c r="C39" s="24"/>
      <c r="D39" s="47"/>
      <c r="E39" s="25"/>
      <c r="F39" s="40"/>
    </row>
    <row r="40" spans="1:6" ht="12.75">
      <c r="A40" s="23"/>
      <c r="B40" s="24"/>
      <c r="C40" s="24"/>
      <c r="D40" s="47"/>
      <c r="E40" s="25"/>
      <c r="F40" s="40"/>
    </row>
    <row r="41" spans="1:6" ht="12.75">
      <c r="A41" s="23"/>
      <c r="B41" s="24"/>
      <c r="C41" s="24"/>
      <c r="D41" s="47"/>
      <c r="E41" s="25"/>
      <c r="F41" s="40"/>
    </row>
    <row r="42" spans="1:6" ht="12.75">
      <c r="A42" s="23"/>
      <c r="B42" s="24"/>
      <c r="C42" s="24"/>
      <c r="D42" s="47"/>
      <c r="E42" s="25"/>
      <c r="F42" s="40"/>
    </row>
    <row r="43" spans="1:6" ht="12.75">
      <c r="A43" s="23"/>
      <c r="B43" s="24"/>
      <c r="C43" s="24"/>
      <c r="D43" s="47"/>
      <c r="E43" s="25"/>
      <c r="F43" s="40"/>
    </row>
    <row r="44" spans="1:6" ht="12.75">
      <c r="A44" s="23"/>
      <c r="B44" s="24"/>
      <c r="C44" s="24"/>
      <c r="D44" s="47"/>
      <c r="E44" s="25"/>
      <c r="F44" s="40"/>
    </row>
    <row r="45" spans="1:6" ht="12.75">
      <c r="A45" s="23"/>
      <c r="B45" s="24"/>
      <c r="C45" s="24"/>
      <c r="D45" s="47"/>
      <c r="E45" s="25"/>
      <c r="F45" s="40"/>
    </row>
    <row r="46" spans="1:6" ht="12.75">
      <c r="A46" s="23"/>
      <c r="B46" s="24"/>
      <c r="C46" s="24"/>
      <c r="D46" s="47"/>
      <c r="E46" s="25"/>
      <c r="F46" s="40"/>
    </row>
    <row r="47" spans="1:6" ht="12.75">
      <c r="A47" s="23"/>
      <c r="B47" s="24"/>
      <c r="C47" s="24"/>
      <c r="D47" s="47"/>
      <c r="E47" s="25"/>
      <c r="F47" s="40"/>
    </row>
    <row r="48" spans="1:6" ht="12.75">
      <c r="A48" s="23"/>
      <c r="B48" s="24"/>
      <c r="C48" s="24"/>
      <c r="D48" s="47"/>
      <c r="E48" s="25"/>
      <c r="F48" s="40"/>
    </row>
    <row r="49" spans="1:6" ht="12.75">
      <c r="A49" s="23"/>
      <c r="B49" s="24"/>
      <c r="C49" s="24"/>
      <c r="D49" s="47"/>
      <c r="E49" s="25"/>
      <c r="F49" s="40"/>
    </row>
    <row r="50" spans="1:6" ht="12.75">
      <c r="A50" s="23"/>
      <c r="B50" s="24"/>
      <c r="C50" s="24"/>
      <c r="D50" s="47"/>
      <c r="E50" s="25"/>
      <c r="F50" s="40"/>
    </row>
    <row r="51" spans="1:6" ht="12.75">
      <c r="A51" s="23"/>
      <c r="B51" s="24"/>
      <c r="C51" s="24"/>
      <c r="D51" s="47"/>
      <c r="E51" s="25"/>
      <c r="F51" s="40"/>
    </row>
    <row r="52" spans="1:6" ht="12.75">
      <c r="A52" s="23"/>
      <c r="B52" s="24"/>
      <c r="C52" s="24"/>
      <c r="D52" s="47"/>
      <c r="E52" s="25"/>
      <c r="F52" s="40"/>
    </row>
    <row r="53" spans="1:6" ht="12.75">
      <c r="A53" s="23"/>
      <c r="B53" s="24"/>
      <c r="C53" s="24"/>
      <c r="D53" s="47"/>
      <c r="E53" s="25"/>
      <c r="F53" s="40"/>
    </row>
    <row r="54" spans="1:6" ht="12.75">
      <c r="A54" s="23"/>
      <c r="B54" s="24"/>
      <c r="C54" s="24"/>
      <c r="D54" s="47"/>
      <c r="E54" s="25"/>
      <c r="F54" s="40"/>
    </row>
    <row r="55" spans="1:6" ht="12.75">
      <c r="A55" s="23"/>
      <c r="B55" s="24"/>
      <c r="C55" s="24"/>
      <c r="D55" s="47"/>
      <c r="E55" s="25"/>
      <c r="F55" s="40"/>
    </row>
    <row r="56" spans="1:6" ht="12.75">
      <c r="A56" s="23"/>
      <c r="B56" s="24"/>
      <c r="C56" s="24"/>
      <c r="D56" s="47"/>
      <c r="E56" s="25"/>
      <c r="F56" s="40"/>
    </row>
    <row r="57" spans="1:6" ht="12.75">
      <c r="A57" s="23"/>
      <c r="B57" s="24"/>
      <c r="C57" s="24"/>
      <c r="D57" s="47"/>
      <c r="E57" s="25"/>
      <c r="F57" s="40"/>
    </row>
    <row r="58" spans="1:6" ht="12.75">
      <c r="A58" s="23"/>
      <c r="B58" s="24"/>
      <c r="C58" s="24"/>
      <c r="D58" s="47"/>
      <c r="E58" s="25"/>
      <c r="F58" s="40"/>
    </row>
    <row r="59" spans="1:6" ht="12.75">
      <c r="A59" s="23"/>
      <c r="B59" s="24"/>
      <c r="C59" s="24"/>
      <c r="D59" s="47"/>
      <c r="E59" s="25"/>
      <c r="F59" s="40"/>
    </row>
    <row r="60" spans="1:6" ht="12.75">
      <c r="A60" s="23"/>
      <c r="B60" s="24"/>
      <c r="C60" s="24"/>
      <c r="D60" s="47"/>
      <c r="E60" s="25"/>
      <c r="F60" s="40"/>
    </row>
    <row r="61" spans="1:6" ht="12.75">
      <c r="A61" s="23"/>
      <c r="B61" s="24"/>
      <c r="C61" s="24"/>
      <c r="D61" s="47"/>
      <c r="E61" s="25"/>
      <c r="F61" s="40"/>
    </row>
    <row r="62" spans="1:6" ht="12.75">
      <c r="A62" s="23"/>
      <c r="B62" s="24"/>
      <c r="C62" s="24"/>
      <c r="D62" s="47"/>
      <c r="E62" s="25"/>
      <c r="F62" s="40"/>
    </row>
    <row r="63" spans="1:6" ht="12.75">
      <c r="A63" s="23"/>
      <c r="B63" s="24"/>
      <c r="C63" s="24"/>
      <c r="D63" s="47"/>
      <c r="E63" s="25"/>
      <c r="F63" s="40"/>
    </row>
    <row r="64" spans="1:6" ht="12.75">
      <c r="A64" s="23"/>
      <c r="B64" s="24"/>
      <c r="C64" s="24"/>
      <c r="D64" s="47"/>
      <c r="E64" s="25"/>
      <c r="F64" s="40"/>
    </row>
    <row r="65" spans="1:6" ht="12.75">
      <c r="A65" s="23"/>
      <c r="B65" s="24"/>
      <c r="C65" s="24"/>
      <c r="D65" s="47"/>
      <c r="E65" s="25"/>
      <c r="F65" s="40"/>
    </row>
    <row r="66" spans="1:6" ht="12.75">
      <c r="A66" s="23"/>
      <c r="B66" s="24"/>
      <c r="C66" s="24"/>
      <c r="D66" s="47"/>
      <c r="E66" s="25"/>
      <c r="F66" s="40"/>
    </row>
    <row r="67" spans="1:6" ht="12.75">
      <c r="A67" s="23"/>
      <c r="B67" s="24"/>
      <c r="C67" s="24"/>
      <c r="D67" s="47"/>
      <c r="E67" s="25"/>
      <c r="F67" s="40"/>
    </row>
    <row r="68" spans="1:6" ht="12.75">
      <c r="A68" s="23"/>
      <c r="B68" s="24"/>
      <c r="C68" s="24"/>
      <c r="D68" s="47"/>
      <c r="E68" s="25"/>
      <c r="F68" s="40"/>
    </row>
    <row r="69" spans="1:6" ht="12.75">
      <c r="A69" s="23"/>
      <c r="B69" s="24"/>
      <c r="C69" s="24"/>
      <c r="D69" s="47"/>
      <c r="E69" s="25"/>
      <c r="F69" s="40"/>
    </row>
    <row r="70" spans="1:6" ht="12.75">
      <c r="A70" s="23"/>
      <c r="B70" s="24"/>
      <c r="C70" s="24"/>
      <c r="D70" s="47"/>
      <c r="E70" s="25"/>
      <c r="F70" s="40"/>
    </row>
    <row r="71" spans="1:6" ht="12.75">
      <c r="A71" s="23"/>
      <c r="B71" s="24"/>
      <c r="C71" s="24"/>
      <c r="D71" s="47"/>
      <c r="E71" s="25"/>
      <c r="F71" s="40"/>
    </row>
    <row r="72" spans="1:6" ht="12.75">
      <c r="A72" s="23"/>
      <c r="B72" s="24"/>
      <c r="C72" s="24"/>
      <c r="D72" s="47"/>
      <c r="E72" s="25"/>
      <c r="F72" s="40"/>
    </row>
    <row r="73" spans="1:6" ht="12.75">
      <c r="A73" s="23"/>
      <c r="B73" s="24"/>
      <c r="C73" s="24"/>
      <c r="D73" s="47"/>
      <c r="E73" s="25"/>
      <c r="F73" s="40"/>
    </row>
    <row r="74" spans="1:6" ht="12.75">
      <c r="A74" s="23"/>
      <c r="B74" s="24"/>
      <c r="C74" s="24"/>
      <c r="D74" s="47"/>
      <c r="E74" s="25"/>
      <c r="F74" s="40"/>
    </row>
    <row r="75" spans="1:6" ht="12.75">
      <c r="A75" s="23"/>
      <c r="B75" s="24"/>
      <c r="C75" s="24"/>
      <c r="D75" s="47"/>
      <c r="E75" s="25"/>
      <c r="F75" s="40"/>
    </row>
    <row r="76" spans="1:6" ht="12.75">
      <c r="A76" s="23"/>
      <c r="B76" s="24"/>
      <c r="C76" s="24"/>
      <c r="D76" s="47"/>
      <c r="E76" s="25"/>
      <c r="F76" s="40"/>
    </row>
    <row r="77" spans="1:6" ht="12.75">
      <c r="A77" s="23"/>
      <c r="B77" s="24"/>
      <c r="C77" s="24"/>
      <c r="D77" s="47"/>
      <c r="E77" s="25"/>
      <c r="F77" s="40"/>
    </row>
    <row r="78" spans="1:6" ht="12.75">
      <c r="A78" s="23"/>
      <c r="B78" s="24"/>
      <c r="C78" s="24"/>
      <c r="D78" s="47"/>
      <c r="E78" s="25"/>
      <c r="F78" s="40"/>
    </row>
    <row r="79" spans="1:6" ht="12.75">
      <c r="A79" s="23"/>
      <c r="B79" s="24"/>
      <c r="C79" s="24"/>
      <c r="D79" s="47"/>
      <c r="E79" s="25"/>
      <c r="F79" s="40"/>
    </row>
    <row r="80" spans="1:6" ht="12.75">
      <c r="A80" s="23"/>
      <c r="B80" s="24"/>
      <c r="C80" s="24"/>
      <c r="D80" s="47"/>
      <c r="E80" s="25"/>
      <c r="F80" s="40"/>
    </row>
    <row r="81" spans="1:6" ht="12.75">
      <c r="A81" s="23"/>
      <c r="B81" s="24"/>
      <c r="C81" s="24"/>
      <c r="D81" s="47"/>
      <c r="E81" s="25"/>
      <c r="F81" s="40"/>
    </row>
    <row r="82" spans="1:6" ht="12.75">
      <c r="A82" s="23"/>
      <c r="B82" s="24"/>
      <c r="C82" s="24"/>
      <c r="D82" s="47"/>
      <c r="E82" s="25"/>
      <c r="F82" s="40"/>
    </row>
    <row r="83" spans="1:6" ht="12.75">
      <c r="A83" s="23"/>
      <c r="B83" s="24"/>
      <c r="C83" s="24"/>
      <c r="D83" s="47"/>
      <c r="E83" s="25"/>
      <c r="F83" s="40"/>
    </row>
    <row r="84" spans="1:6" ht="12.75">
      <c r="A84" s="23"/>
      <c r="B84" s="24"/>
      <c r="C84" s="24"/>
      <c r="D84" s="47"/>
      <c r="E84" s="25"/>
      <c r="F84" s="40"/>
    </row>
    <row r="85" spans="1:6" ht="12.75">
      <c r="A85" s="23"/>
      <c r="B85" s="24"/>
      <c r="C85" s="24"/>
      <c r="D85" s="47"/>
      <c r="E85" s="25"/>
      <c r="F85" s="40"/>
    </row>
    <row r="86" spans="1:6" ht="12.75">
      <c r="A86" s="23"/>
      <c r="B86" s="24"/>
      <c r="C86" s="24"/>
      <c r="D86" s="47"/>
      <c r="E86" s="25"/>
      <c r="F86" s="40"/>
    </row>
    <row r="87" spans="1:6" ht="12.75">
      <c r="A87" s="23"/>
      <c r="B87" s="24"/>
      <c r="C87" s="24"/>
      <c r="D87" s="47"/>
      <c r="E87" s="25"/>
      <c r="F87" s="40"/>
    </row>
    <row r="88" spans="1:6" ht="12.75">
      <c r="A88" s="23"/>
      <c r="B88" s="24"/>
      <c r="C88" s="24"/>
      <c r="D88" s="47"/>
      <c r="E88" s="25"/>
      <c r="F88" s="40"/>
    </row>
    <row r="89" spans="1:6" ht="12.75">
      <c r="A89" s="23"/>
      <c r="B89" s="24"/>
      <c r="C89" s="24"/>
      <c r="D89" s="47"/>
      <c r="E89" s="25"/>
      <c r="F89" s="40"/>
    </row>
    <row r="90" spans="1:6" ht="12.75">
      <c r="A90" s="23"/>
      <c r="B90" s="24"/>
      <c r="C90" s="24"/>
      <c r="D90" s="47"/>
      <c r="E90" s="25"/>
      <c r="F90" s="40"/>
    </row>
    <row r="91" spans="1:6" ht="12.75">
      <c r="A91" s="23"/>
      <c r="B91" s="24"/>
      <c r="C91" s="24"/>
      <c r="D91" s="47"/>
      <c r="E91" s="25"/>
      <c r="F91" s="40"/>
    </row>
    <row r="92" spans="1:6" ht="12.75">
      <c r="A92" s="23"/>
      <c r="B92" s="24"/>
      <c r="C92" s="24"/>
      <c r="D92" s="47"/>
      <c r="E92" s="25"/>
      <c r="F92" s="40"/>
    </row>
    <row r="93" spans="1:6" ht="12.75">
      <c r="A93" s="23"/>
      <c r="B93" s="24"/>
      <c r="C93" s="24"/>
      <c r="D93" s="47"/>
      <c r="E93" s="25"/>
      <c r="F93" s="40"/>
    </row>
    <row r="94" spans="1:6" ht="12.75">
      <c r="A94" s="23"/>
      <c r="B94" s="24"/>
      <c r="C94" s="24"/>
      <c r="D94" s="47"/>
      <c r="E94" s="25"/>
      <c r="F94" s="40"/>
    </row>
    <row r="95" spans="1:6" ht="12.75">
      <c r="A95" s="23"/>
      <c r="B95" s="24"/>
      <c r="C95" s="24"/>
      <c r="D95" s="47"/>
      <c r="E95" s="25"/>
      <c r="F95" s="40"/>
    </row>
    <row r="96" spans="1:6" ht="12.75">
      <c r="A96" s="23"/>
      <c r="B96" s="24"/>
      <c r="C96" s="24"/>
      <c r="D96" s="47"/>
      <c r="E96" s="25"/>
      <c r="F96" s="40"/>
    </row>
    <row r="97" spans="1:6" ht="12.75">
      <c r="A97" s="23"/>
      <c r="B97" s="24"/>
      <c r="C97" s="24"/>
      <c r="D97" s="47"/>
      <c r="E97" s="25"/>
      <c r="F97" s="40"/>
    </row>
    <row r="98" spans="1:6" ht="12.75">
      <c r="A98" s="23"/>
      <c r="B98" s="24"/>
      <c r="C98" s="24"/>
      <c r="D98" s="47"/>
      <c r="E98" s="25"/>
      <c r="F98" s="40"/>
    </row>
    <row r="99" spans="1:6" ht="12.75">
      <c r="A99" s="23"/>
      <c r="B99" s="24"/>
      <c r="C99" s="24"/>
      <c r="D99" s="47"/>
      <c r="E99" s="25"/>
      <c r="F99" s="40"/>
    </row>
    <row r="100" spans="1:6" ht="12.75">
      <c r="A100" s="23"/>
      <c r="B100" s="24"/>
      <c r="C100" s="24"/>
      <c r="D100" s="47"/>
      <c r="E100" s="25"/>
      <c r="F100" s="40"/>
    </row>
    <row r="101" spans="1:6" ht="12.75">
      <c r="A101" s="23"/>
      <c r="B101" s="24"/>
      <c r="C101" s="24"/>
      <c r="D101" s="47"/>
      <c r="E101" s="25"/>
      <c r="F101" s="40"/>
    </row>
    <row r="102" spans="1:6" ht="12.75">
      <c r="A102" s="23"/>
      <c r="B102" s="24"/>
      <c r="C102" s="24"/>
      <c r="D102" s="47"/>
      <c r="E102" s="25"/>
      <c r="F102" s="40"/>
    </row>
    <row r="103" spans="1:6" ht="12.75">
      <c r="A103" s="23"/>
      <c r="B103" s="24"/>
      <c r="C103" s="24"/>
      <c r="D103" s="48"/>
      <c r="E103" s="25"/>
      <c r="F103" s="40"/>
    </row>
    <row r="104" spans="1:6" ht="12.75">
      <c r="A104" s="23"/>
      <c r="B104" s="24"/>
      <c r="C104" s="24"/>
      <c r="D104" s="48"/>
      <c r="E104" s="25"/>
      <c r="F104" s="40"/>
    </row>
    <row r="105" spans="1:6" ht="12.75">
      <c r="A105" s="23"/>
      <c r="B105" s="24"/>
      <c r="C105" s="24"/>
      <c r="D105" s="47"/>
      <c r="E105" s="25"/>
      <c r="F105" s="40"/>
    </row>
    <row r="106" spans="1:6" ht="12.75">
      <c r="A106" s="23"/>
      <c r="B106" s="24"/>
      <c r="C106" s="24"/>
      <c r="D106" s="48"/>
      <c r="E106" s="25"/>
      <c r="F106" s="40"/>
    </row>
    <row r="107" spans="1:6" ht="12.75">
      <c r="A107" s="23"/>
      <c r="B107" s="24"/>
      <c r="C107" s="24"/>
      <c r="D107" s="48"/>
      <c r="E107" s="25"/>
      <c r="F107" s="40"/>
    </row>
    <row r="108" spans="1:6" ht="12.75">
      <c r="A108" s="23"/>
      <c r="B108" s="24"/>
      <c r="C108" s="24"/>
      <c r="D108" s="48"/>
      <c r="E108" s="25"/>
      <c r="F108" s="40"/>
    </row>
    <row r="109" spans="1:6" ht="12.75">
      <c r="A109" s="23"/>
      <c r="B109" s="24"/>
      <c r="C109" s="24"/>
      <c r="D109" s="48"/>
      <c r="E109" s="25"/>
      <c r="F109" s="40"/>
    </row>
    <row r="110" spans="1:6" ht="12.75">
      <c r="A110" s="23"/>
      <c r="B110" s="24"/>
      <c r="C110" s="24"/>
      <c r="D110" s="47"/>
      <c r="E110" s="25"/>
      <c r="F110" s="40"/>
    </row>
    <row r="111" spans="1:6" ht="12.75">
      <c r="A111" s="23"/>
      <c r="B111" s="24"/>
      <c r="C111" s="24"/>
      <c r="D111" s="48"/>
      <c r="E111" s="25"/>
      <c r="F111" s="40"/>
    </row>
    <row r="112" spans="1:6" ht="12.75">
      <c r="A112" s="23"/>
      <c r="B112" s="24"/>
      <c r="C112" s="24"/>
      <c r="D112" s="48"/>
      <c r="E112" s="25"/>
      <c r="F112" s="40"/>
    </row>
    <row r="113" spans="1:6" ht="12.75">
      <c r="A113" s="23"/>
      <c r="B113" s="24"/>
      <c r="C113" s="24"/>
      <c r="D113" s="48"/>
      <c r="E113" s="25"/>
      <c r="F113" s="40"/>
    </row>
    <row r="114" spans="1:6" ht="12.75">
      <c r="A114" s="23"/>
      <c r="B114" s="24"/>
      <c r="C114" s="24"/>
      <c r="D114" s="48"/>
      <c r="E114" s="25"/>
      <c r="F114" s="40"/>
    </row>
    <row r="115" spans="1:6" ht="12.75">
      <c r="A115" s="23"/>
      <c r="B115" s="24"/>
      <c r="C115" s="24"/>
      <c r="D115" s="48"/>
      <c r="E115" s="25"/>
      <c r="F115" s="40"/>
    </row>
    <row r="116" spans="1:6" ht="12.75">
      <c r="A116" s="23"/>
      <c r="B116" s="24"/>
      <c r="C116" s="24"/>
      <c r="D116" s="48"/>
      <c r="E116" s="25"/>
      <c r="F116" s="40"/>
    </row>
    <row r="117" spans="1:6" ht="12.75">
      <c r="A117" s="23"/>
      <c r="B117" s="24"/>
      <c r="C117" s="24"/>
      <c r="D117" s="48"/>
      <c r="E117" s="25"/>
      <c r="F117" s="40"/>
    </row>
    <row r="118" spans="1:6" ht="12.75">
      <c r="A118" s="23"/>
      <c r="B118" s="24"/>
      <c r="C118" s="24"/>
      <c r="D118" s="48"/>
      <c r="E118" s="25"/>
      <c r="F118" s="40"/>
    </row>
    <row r="119" spans="1:6" ht="12.75">
      <c r="A119" s="23"/>
      <c r="B119" s="24"/>
      <c r="C119" s="24"/>
      <c r="D119" s="48"/>
      <c r="E119" s="25"/>
      <c r="F119" s="40"/>
    </row>
    <row r="120" spans="1:6" ht="12.75">
      <c r="A120" s="23"/>
      <c r="B120" s="24"/>
      <c r="C120" s="24"/>
      <c r="D120" s="48"/>
      <c r="E120" s="25"/>
      <c r="F120" s="40"/>
    </row>
    <row r="121" spans="1:6" ht="12.75">
      <c r="A121" s="23"/>
      <c r="B121" s="24"/>
      <c r="C121" s="24"/>
      <c r="D121" s="48"/>
      <c r="E121" s="25"/>
      <c r="F121" s="40"/>
    </row>
    <row r="122" spans="1:6" ht="12.75">
      <c r="A122" s="23"/>
      <c r="B122" s="24"/>
      <c r="C122" s="24"/>
      <c r="D122" s="48"/>
      <c r="E122" s="25"/>
      <c r="F122" s="40"/>
    </row>
    <row r="123" spans="1:6" ht="12.75">
      <c r="A123" s="23"/>
      <c r="B123" s="24"/>
      <c r="C123" s="24"/>
      <c r="D123" s="48"/>
      <c r="E123" s="25"/>
      <c r="F123" s="40"/>
    </row>
    <row r="124" spans="1:6" ht="12.75">
      <c r="A124" s="23"/>
      <c r="B124" s="24"/>
      <c r="C124" s="24"/>
      <c r="D124" s="48"/>
      <c r="E124" s="25"/>
      <c r="F124" s="40"/>
    </row>
    <row r="125" spans="1:6" ht="12.75">
      <c r="A125" s="23"/>
      <c r="B125" s="24"/>
      <c r="C125" s="24"/>
      <c r="D125" s="48"/>
      <c r="E125" s="25"/>
      <c r="F125" s="40"/>
    </row>
    <row r="126" spans="1:6" ht="12.75">
      <c r="A126" s="23"/>
      <c r="B126" s="24"/>
      <c r="C126" s="24"/>
      <c r="D126" s="48"/>
      <c r="E126" s="25"/>
      <c r="F126" s="40"/>
    </row>
    <row r="127" spans="1:6" ht="12.75">
      <c r="A127" s="23"/>
      <c r="B127" s="24"/>
      <c r="C127" s="24"/>
      <c r="D127" s="48"/>
      <c r="E127" s="25"/>
      <c r="F127" s="40"/>
    </row>
    <row r="128" spans="1:6" ht="12.75">
      <c r="A128" s="23"/>
      <c r="B128" s="24"/>
      <c r="C128" s="24"/>
      <c r="D128" s="48"/>
      <c r="E128" s="25"/>
      <c r="F128" s="40"/>
    </row>
    <row r="129" spans="1:6" ht="12.75">
      <c r="A129" s="23"/>
      <c r="B129" s="24"/>
      <c r="C129" s="24"/>
      <c r="D129" s="48"/>
      <c r="E129" s="25"/>
      <c r="F129" s="40"/>
    </row>
    <row r="130" spans="1:6" ht="12.75">
      <c r="A130" s="23"/>
      <c r="B130" s="24"/>
      <c r="C130" s="24"/>
      <c r="D130" s="48"/>
      <c r="E130" s="25"/>
      <c r="F130" s="40"/>
    </row>
    <row r="131" spans="1:6" ht="12.75">
      <c r="A131" s="23"/>
      <c r="B131" s="24"/>
      <c r="C131" s="24"/>
      <c r="D131" s="48"/>
      <c r="E131" s="25"/>
      <c r="F131" s="40"/>
    </row>
    <row r="132" spans="1:6" ht="12.75">
      <c r="A132" s="23"/>
      <c r="B132" s="24"/>
      <c r="C132" s="24"/>
      <c r="D132" s="48"/>
      <c r="E132" s="25"/>
      <c r="F132" s="40"/>
    </row>
    <row r="133" spans="1:6" ht="12.75">
      <c r="A133" s="23"/>
      <c r="B133" s="24"/>
      <c r="C133" s="24"/>
      <c r="D133" s="48"/>
      <c r="E133" s="25"/>
      <c r="F133" s="40"/>
    </row>
    <row r="134" spans="1:6" ht="12.75">
      <c r="A134" s="23"/>
      <c r="B134" s="24"/>
      <c r="C134" s="24"/>
      <c r="D134" s="48"/>
      <c r="E134" s="25"/>
      <c r="F134" s="40"/>
    </row>
    <row r="135" spans="1:6" ht="12.75">
      <c r="A135" s="23"/>
      <c r="B135" s="24"/>
      <c r="C135" s="24"/>
      <c r="D135" s="48"/>
      <c r="E135" s="25"/>
      <c r="F135" s="40"/>
    </row>
    <row r="136" spans="1:6" ht="12.75">
      <c r="A136" s="23"/>
      <c r="B136" s="24"/>
      <c r="C136" s="24"/>
      <c r="D136" s="48"/>
      <c r="E136" s="25"/>
      <c r="F136" s="40"/>
    </row>
    <row r="137" spans="1:6" ht="12.75">
      <c r="A137" s="23"/>
      <c r="B137" s="24"/>
      <c r="C137" s="24"/>
      <c r="D137" s="48"/>
      <c r="E137" s="25"/>
      <c r="F137" s="40"/>
    </row>
    <row r="138" spans="1:6" ht="12.75">
      <c r="A138" s="23"/>
      <c r="B138" s="24"/>
      <c r="C138" s="24"/>
      <c r="D138" s="48"/>
      <c r="E138" s="25"/>
      <c r="F138" s="40"/>
    </row>
    <row r="139" spans="1:6" ht="12.75">
      <c r="A139" s="23"/>
      <c r="B139" s="24"/>
      <c r="C139" s="24"/>
      <c r="D139" s="48"/>
      <c r="E139" s="25"/>
      <c r="F139" s="40"/>
    </row>
    <row r="140" spans="1:6" ht="12.75">
      <c r="A140" s="23"/>
      <c r="B140" s="24"/>
      <c r="C140" s="24"/>
      <c r="D140" s="48"/>
      <c r="E140" s="25"/>
      <c r="F140" s="40"/>
    </row>
    <row r="141" spans="1:6" ht="12.75">
      <c r="A141" s="23"/>
      <c r="B141" s="24"/>
      <c r="C141" s="24"/>
      <c r="D141" s="48"/>
      <c r="E141" s="25"/>
      <c r="F141" s="40"/>
    </row>
    <row r="142" spans="1:6" ht="12.75">
      <c r="A142" s="23"/>
      <c r="B142" s="24"/>
      <c r="C142" s="24"/>
      <c r="D142" s="48"/>
      <c r="E142" s="25"/>
      <c r="F142" s="40"/>
    </row>
    <row r="143" spans="1:6" ht="12.75">
      <c r="A143" s="23"/>
      <c r="B143" s="24"/>
      <c r="C143" s="24"/>
      <c r="D143" s="48"/>
      <c r="E143" s="25"/>
      <c r="F143" s="40"/>
    </row>
    <row r="144" spans="1:6" ht="12.75">
      <c r="A144" s="23"/>
      <c r="B144" s="24"/>
      <c r="C144" s="24"/>
      <c r="D144" s="48"/>
      <c r="E144" s="25"/>
      <c r="F144" s="40"/>
    </row>
    <row r="145" spans="1:6" ht="12.75">
      <c r="A145" s="23"/>
      <c r="B145" s="24"/>
      <c r="C145" s="24"/>
      <c r="D145" s="48"/>
      <c r="E145" s="25"/>
      <c r="F145" s="40"/>
    </row>
    <row r="146" spans="1:6" ht="12.75">
      <c r="A146" s="23"/>
      <c r="B146" s="24"/>
      <c r="C146" s="24"/>
      <c r="D146" s="48"/>
      <c r="E146" s="25"/>
      <c r="F146" s="40"/>
    </row>
    <row r="147" spans="1:6" ht="12.75">
      <c r="A147" s="23"/>
      <c r="B147" s="24"/>
      <c r="C147" s="24"/>
      <c r="D147" s="48"/>
      <c r="E147" s="25"/>
      <c r="F147" s="40"/>
    </row>
    <row r="148" spans="1:6" ht="12.75">
      <c r="A148" s="23"/>
      <c r="B148" s="24"/>
      <c r="C148" s="24"/>
      <c r="D148" s="48"/>
      <c r="E148" s="25"/>
      <c r="F148" s="40"/>
    </row>
    <row r="149" spans="1:6" ht="12.75">
      <c r="A149" s="23"/>
      <c r="B149" s="24"/>
      <c r="C149" s="24"/>
      <c r="D149" s="48"/>
      <c r="E149" s="25"/>
      <c r="F149" s="40"/>
    </row>
    <row r="150" spans="1:6" ht="12.75">
      <c r="A150" s="23"/>
      <c r="B150" s="24"/>
      <c r="C150" s="24"/>
      <c r="D150" s="48"/>
      <c r="E150" s="25"/>
      <c r="F150" s="40"/>
    </row>
    <row r="151" spans="4:6" ht="12.75">
      <c r="D151" s="49"/>
      <c r="F151" s="43"/>
    </row>
    <row r="152" spans="4:6" ht="12.75">
      <c r="D152" s="49"/>
      <c r="F152" s="43"/>
    </row>
    <row r="153" ht="12.75">
      <c r="F153" s="43"/>
    </row>
    <row r="154" ht="12.75">
      <c r="F154" s="43"/>
    </row>
    <row r="155" ht="12.75">
      <c r="F155" s="43"/>
    </row>
    <row r="156" ht="12.75">
      <c r="F156" s="43"/>
    </row>
    <row r="157" ht="12.75">
      <c r="F157" s="43"/>
    </row>
    <row r="158" ht="12.75">
      <c r="F158" s="43"/>
    </row>
    <row r="159" ht="12.75">
      <c r="F159" s="43"/>
    </row>
    <row r="160" ht="12.75">
      <c r="F160" s="43"/>
    </row>
    <row r="161" ht="12.75">
      <c r="F161" s="43"/>
    </row>
    <row r="162" ht="12.75">
      <c r="F162" s="43"/>
    </row>
    <row r="163" ht="12.75">
      <c r="F163" s="43"/>
    </row>
    <row r="164" ht="12.75">
      <c r="F164" s="43"/>
    </row>
    <row r="165" ht="12.75">
      <c r="F165" s="43"/>
    </row>
    <row r="166" ht="12.75">
      <c r="F166" s="43"/>
    </row>
    <row r="167" ht="12.75">
      <c r="F167" s="43"/>
    </row>
    <row r="168" ht="12.75">
      <c r="F168" s="43"/>
    </row>
    <row r="169" ht="12.75">
      <c r="F169" s="43"/>
    </row>
    <row r="170" ht="12.75">
      <c r="F170" s="43"/>
    </row>
    <row r="171" ht="12.75">
      <c r="F171" s="43"/>
    </row>
    <row r="172" ht="12.75">
      <c r="F172" s="43"/>
    </row>
    <row r="173" ht="12.75">
      <c r="F173" s="43"/>
    </row>
    <row r="174" ht="12.75">
      <c r="F174" s="43"/>
    </row>
  </sheetData>
  <sheetProtection/>
  <mergeCells count="1">
    <mergeCell ref="A1:F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8"/>
  <dimension ref="A1:IV173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8.625" style="3" customWidth="1"/>
    <col min="2" max="2" width="18.75390625" style="2" customWidth="1"/>
    <col min="3" max="3" width="14.75390625" style="2" customWidth="1"/>
    <col min="4" max="4" width="11.375" style="19" customWidth="1"/>
    <col min="5" max="5" width="10.625" style="6" customWidth="1"/>
    <col min="6" max="6" width="11.375" style="21" customWidth="1"/>
  </cols>
  <sheetData>
    <row r="1" spans="1:6" ht="69" customHeight="1" thickBot="1">
      <c r="A1" s="64" t="str">
        <f ca="1">"Výsledková listina závodů"&amp;CHAR(10)&amp;"Miřejovický vyhnívák "&amp;YEAR(TODAY())&amp;CHAR(10)&amp;"kategorie muži 41 - 100 let"</f>
        <v>Výsledková listina závodů
Miřejovický vyhnívák 2023
kategorie muži 41 - 100 let</v>
      </c>
      <c r="B1" s="65"/>
      <c r="C1" s="65"/>
      <c r="D1" s="65"/>
      <c r="E1" s="65"/>
      <c r="F1" s="66"/>
    </row>
    <row r="2" spans="1:256" s="1" customFormat="1" ht="29.25" customHeight="1" thickBot="1">
      <c r="A2" s="30" t="s">
        <v>7</v>
      </c>
      <c r="B2" s="36" t="s">
        <v>0</v>
      </c>
      <c r="C2" s="36" t="s">
        <v>1</v>
      </c>
      <c r="D2" s="37" t="s">
        <v>11</v>
      </c>
      <c r="E2" s="38" t="s">
        <v>5</v>
      </c>
      <c r="F2" s="39" t="s">
        <v>8</v>
      </c>
      <c r="G2"/>
      <c r="H2"/>
      <c r="I2"/>
      <c r="J2" s="2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9" ht="12.75">
      <c r="A3" s="87">
        <v>5</v>
      </c>
      <c r="B3" s="88" t="s">
        <v>25</v>
      </c>
      <c r="C3" s="88" t="s">
        <v>26</v>
      </c>
      <c r="D3" s="89">
        <v>1976</v>
      </c>
      <c r="E3" s="90">
        <v>0.005520833333333752</v>
      </c>
      <c r="F3" s="91">
        <v>1</v>
      </c>
      <c r="I3" s="22"/>
    </row>
    <row r="4" spans="1:6" ht="12.75">
      <c r="A4" s="92">
        <v>14</v>
      </c>
      <c r="B4" s="93" t="s">
        <v>35</v>
      </c>
      <c r="C4" s="93" t="s">
        <v>19</v>
      </c>
      <c r="D4" s="94">
        <v>1981</v>
      </c>
      <c r="E4" s="10">
        <v>0.005960648148148617</v>
      </c>
      <c r="F4" s="95">
        <v>2</v>
      </c>
    </row>
    <row r="5" spans="1:6" ht="12.75">
      <c r="A5" s="92">
        <v>1</v>
      </c>
      <c r="B5" s="93" t="s">
        <v>14</v>
      </c>
      <c r="C5" s="93" t="s">
        <v>15</v>
      </c>
      <c r="D5" s="94">
        <v>1977</v>
      </c>
      <c r="E5" s="10">
        <v>0.0059837962962963065</v>
      </c>
      <c r="F5" s="95">
        <v>3</v>
      </c>
    </row>
    <row r="6" spans="1:6" ht="12.75">
      <c r="A6" s="92">
        <v>34</v>
      </c>
      <c r="B6" s="93" t="s">
        <v>74</v>
      </c>
      <c r="C6" s="93" t="s">
        <v>73</v>
      </c>
      <c r="D6" s="94">
        <v>1970</v>
      </c>
      <c r="E6" s="10">
        <v>0.006215277777778139</v>
      </c>
      <c r="F6" s="95">
        <v>4</v>
      </c>
    </row>
    <row r="7" spans="1:6" ht="12.75">
      <c r="A7" s="92">
        <v>11</v>
      </c>
      <c r="B7" s="93" t="s">
        <v>40</v>
      </c>
      <c r="C7" s="93" t="s">
        <v>39</v>
      </c>
      <c r="D7" s="94">
        <v>1972</v>
      </c>
      <c r="E7" s="10">
        <v>0.0062268518518519556</v>
      </c>
      <c r="F7" s="95">
        <v>5</v>
      </c>
    </row>
    <row r="8" spans="1:6" ht="12.75">
      <c r="A8" s="92">
        <v>48</v>
      </c>
      <c r="B8" s="93" t="s">
        <v>93</v>
      </c>
      <c r="C8" s="93" t="s">
        <v>73</v>
      </c>
      <c r="D8" s="94">
        <v>1973</v>
      </c>
      <c r="E8" s="10">
        <v>0.006307870370369895</v>
      </c>
      <c r="F8" s="95">
        <v>6</v>
      </c>
    </row>
    <row r="9" spans="1:6" ht="12.75">
      <c r="A9" s="92">
        <v>26</v>
      </c>
      <c r="B9" s="93" t="s">
        <v>58</v>
      </c>
      <c r="C9" s="93" t="s">
        <v>59</v>
      </c>
      <c r="D9" s="94">
        <v>1982</v>
      </c>
      <c r="E9" s="10">
        <v>0.0064236111111108385</v>
      </c>
      <c r="F9" s="95">
        <v>7</v>
      </c>
    </row>
    <row r="10" spans="1:6" ht="12.75">
      <c r="A10" s="92">
        <v>33</v>
      </c>
      <c r="B10" s="93" t="s">
        <v>71</v>
      </c>
      <c r="C10" s="93" t="s">
        <v>72</v>
      </c>
      <c r="D10" s="94">
        <v>1974</v>
      </c>
      <c r="E10" s="10">
        <v>0.0065277777777776325</v>
      </c>
      <c r="F10" s="95">
        <v>8</v>
      </c>
    </row>
    <row r="11" spans="1:6" ht="12.75">
      <c r="A11" s="92">
        <v>47</v>
      </c>
      <c r="B11" s="93" t="s">
        <v>91</v>
      </c>
      <c r="C11" s="93" t="s">
        <v>92</v>
      </c>
      <c r="D11" s="94">
        <v>1974</v>
      </c>
      <c r="E11" s="10">
        <v>0.006550925925926043</v>
      </c>
      <c r="F11" s="95">
        <v>9</v>
      </c>
    </row>
    <row r="12" spans="1:6" ht="12.75">
      <c r="A12" s="92">
        <v>55</v>
      </c>
      <c r="B12" s="93" t="s">
        <v>100</v>
      </c>
      <c r="C12" s="93" t="s">
        <v>19</v>
      </c>
      <c r="D12" s="94">
        <v>1978</v>
      </c>
      <c r="E12" s="10">
        <v>0.006747685185184871</v>
      </c>
      <c r="F12" s="95">
        <v>10</v>
      </c>
    </row>
    <row r="13" spans="1:6" ht="12.75">
      <c r="A13" s="92">
        <v>21</v>
      </c>
      <c r="B13" s="93" t="s">
        <v>18</v>
      </c>
      <c r="C13" s="93" t="s">
        <v>17</v>
      </c>
      <c r="D13" s="94">
        <v>1966</v>
      </c>
      <c r="E13" s="10">
        <v>0.0070370370370375634</v>
      </c>
      <c r="F13" s="95">
        <v>11</v>
      </c>
    </row>
    <row r="14" spans="1:6" ht="12.75">
      <c r="A14" s="92">
        <v>32</v>
      </c>
      <c r="B14" s="93" t="s">
        <v>69</v>
      </c>
      <c r="C14" s="93" t="s">
        <v>70</v>
      </c>
      <c r="D14" s="94">
        <v>1978</v>
      </c>
      <c r="E14" s="10">
        <v>0.007048611111111547</v>
      </c>
      <c r="F14" s="95">
        <v>12</v>
      </c>
    </row>
    <row r="15" spans="1:6" ht="12.75">
      <c r="A15" s="92">
        <v>28</v>
      </c>
      <c r="B15" s="93" t="s">
        <v>62</v>
      </c>
      <c r="C15" s="93" t="s">
        <v>63</v>
      </c>
      <c r="D15" s="94">
        <v>1979</v>
      </c>
      <c r="E15" s="10">
        <v>0.0070601851851848085</v>
      </c>
      <c r="F15" s="95">
        <v>13</v>
      </c>
    </row>
    <row r="16" spans="1:6" ht="12.75">
      <c r="A16" s="92">
        <v>46</v>
      </c>
      <c r="B16" s="93" t="s">
        <v>90</v>
      </c>
      <c r="C16" s="93" t="s">
        <v>84</v>
      </c>
      <c r="D16" s="94">
        <v>1968</v>
      </c>
      <c r="E16" s="10">
        <v>0.007129629629629264</v>
      </c>
      <c r="F16" s="95">
        <v>14</v>
      </c>
    </row>
    <row r="17" spans="1:6" ht="12.75">
      <c r="A17" s="92">
        <v>40</v>
      </c>
      <c r="B17" s="93" t="s">
        <v>81</v>
      </c>
      <c r="C17" s="93" t="s">
        <v>63</v>
      </c>
      <c r="D17" s="94">
        <v>1966</v>
      </c>
      <c r="E17" s="10">
        <v>0.007233796296296335</v>
      </c>
      <c r="F17" s="95">
        <v>15</v>
      </c>
    </row>
    <row r="18" spans="1:6" ht="12.75">
      <c r="A18" s="92">
        <v>16</v>
      </c>
      <c r="B18" s="93" t="s">
        <v>47</v>
      </c>
      <c r="C18" s="93" t="s">
        <v>48</v>
      </c>
      <c r="D18" s="94">
        <v>1979</v>
      </c>
      <c r="E18" s="10">
        <v>0.007303240740741068</v>
      </c>
      <c r="F18" s="95">
        <v>16</v>
      </c>
    </row>
    <row r="19" spans="1:6" ht="12.75">
      <c r="A19" s="92">
        <v>2</v>
      </c>
      <c r="B19" s="93" t="s">
        <v>122</v>
      </c>
      <c r="C19" s="93" t="s">
        <v>123</v>
      </c>
      <c r="D19" s="94">
        <v>1982</v>
      </c>
      <c r="E19" s="10">
        <v>0.007337962962962963</v>
      </c>
      <c r="F19" s="95">
        <v>17</v>
      </c>
    </row>
    <row r="20" spans="1:6" ht="12.75">
      <c r="A20" s="92">
        <v>64</v>
      </c>
      <c r="B20" s="93" t="s">
        <v>113</v>
      </c>
      <c r="C20" s="93" t="s">
        <v>63</v>
      </c>
      <c r="D20" s="94">
        <v>1970</v>
      </c>
      <c r="E20" s="10">
        <v>0.007847222222222894</v>
      </c>
      <c r="F20" s="95">
        <v>18</v>
      </c>
    </row>
    <row r="21" spans="1:6" ht="12.75">
      <c r="A21" s="92">
        <v>27</v>
      </c>
      <c r="B21" s="93" t="s">
        <v>60</v>
      </c>
      <c r="C21" s="93" t="s">
        <v>61</v>
      </c>
      <c r="D21" s="94">
        <v>1982</v>
      </c>
      <c r="E21" s="10">
        <v>0.008472222222222436</v>
      </c>
      <c r="F21" s="95">
        <v>19</v>
      </c>
    </row>
    <row r="22" spans="1:6" ht="12.75">
      <c r="A22" s="92">
        <v>19</v>
      </c>
      <c r="B22" s="93" t="s">
        <v>54</v>
      </c>
      <c r="C22" s="93" t="s">
        <v>53</v>
      </c>
      <c r="D22" s="94">
        <v>1973</v>
      </c>
      <c r="E22" s="10">
        <v>0.008888888888888613</v>
      </c>
      <c r="F22" s="95">
        <v>20</v>
      </c>
    </row>
    <row r="23" spans="1:6" ht="12.75">
      <c r="A23" s="92">
        <v>23</v>
      </c>
      <c r="B23" s="93" t="s">
        <v>31</v>
      </c>
      <c r="C23" s="93" t="s">
        <v>19</v>
      </c>
      <c r="D23" s="94">
        <v>1972</v>
      </c>
      <c r="E23" s="10">
        <v>0.009120370370370778</v>
      </c>
      <c r="F23" s="95">
        <v>21</v>
      </c>
    </row>
    <row r="24" spans="1:6" ht="12.75">
      <c r="A24" s="92">
        <v>30</v>
      </c>
      <c r="B24" s="93" t="s">
        <v>65</v>
      </c>
      <c r="C24" s="93" t="s">
        <v>66</v>
      </c>
      <c r="D24" s="94">
        <v>1960</v>
      </c>
      <c r="E24" s="10">
        <v>0.009189814814814345</v>
      </c>
      <c r="F24" s="95">
        <v>22</v>
      </c>
    </row>
    <row r="25" spans="1:6" ht="12.75">
      <c r="A25" s="92">
        <v>10</v>
      </c>
      <c r="B25" s="93" t="s">
        <v>36</v>
      </c>
      <c r="C25" s="93" t="s">
        <v>38</v>
      </c>
      <c r="D25" s="94">
        <v>1972</v>
      </c>
      <c r="E25" s="10">
        <v>0.009826388888888593</v>
      </c>
      <c r="F25" s="95">
        <v>23</v>
      </c>
    </row>
    <row r="26" spans="1:6" ht="12.75">
      <c r="A26" s="92">
        <v>25</v>
      </c>
      <c r="B26" s="93" t="s">
        <v>56</v>
      </c>
      <c r="C26" s="93" t="s">
        <v>57</v>
      </c>
      <c r="D26" s="94">
        <v>1973</v>
      </c>
      <c r="E26" s="10">
        <v>0.009976851851852209</v>
      </c>
      <c r="F26" s="95">
        <v>24</v>
      </c>
    </row>
    <row r="27" spans="1:6" ht="12.75">
      <c r="A27" s="92">
        <v>3</v>
      </c>
      <c r="B27" s="93" t="s">
        <v>20</v>
      </c>
      <c r="C27" s="93" t="s">
        <v>21</v>
      </c>
      <c r="D27" s="94">
        <v>1981</v>
      </c>
      <c r="E27" s="10">
        <v>0.010243055555555547</v>
      </c>
      <c r="F27" s="95">
        <v>25</v>
      </c>
    </row>
    <row r="28" spans="1:6" ht="13.5" thickBot="1">
      <c r="A28" s="96">
        <v>65</v>
      </c>
      <c r="B28" s="97" t="s">
        <v>114</v>
      </c>
      <c r="C28" s="97" t="s">
        <v>63</v>
      </c>
      <c r="D28" s="98">
        <v>1963</v>
      </c>
      <c r="E28" s="99">
        <v>0.011412037037037137</v>
      </c>
      <c r="F28" s="100">
        <v>26</v>
      </c>
    </row>
    <row r="29" spans="1:6" ht="12.75">
      <c r="A29" s="23"/>
      <c r="B29" s="24"/>
      <c r="C29" s="24"/>
      <c r="D29" s="47"/>
      <c r="E29" s="25"/>
      <c r="F29" s="40"/>
    </row>
    <row r="30" spans="1:6" ht="12.75">
      <c r="A30" s="23"/>
      <c r="B30" s="24"/>
      <c r="C30" s="24"/>
      <c r="D30" s="47"/>
      <c r="E30" s="25"/>
      <c r="F30" s="40"/>
    </row>
    <row r="31" spans="1:6" ht="12.75">
      <c r="A31" s="23"/>
      <c r="B31" s="24"/>
      <c r="C31" s="24"/>
      <c r="D31" s="47"/>
      <c r="E31" s="25"/>
      <c r="F31" s="40"/>
    </row>
    <row r="32" spans="1:6" ht="12.75">
      <c r="A32" s="23"/>
      <c r="B32" s="24"/>
      <c r="C32" s="24"/>
      <c r="D32" s="47"/>
      <c r="E32" s="25"/>
      <c r="F32" s="40"/>
    </row>
    <row r="33" spans="1:6" ht="12.75">
      <c r="A33" s="23"/>
      <c r="B33" s="24"/>
      <c r="C33" s="24"/>
      <c r="D33" s="47"/>
      <c r="E33" s="25"/>
      <c r="F33" s="40"/>
    </row>
    <row r="34" spans="1:6" ht="12.75">
      <c r="A34" s="23"/>
      <c r="B34" s="24"/>
      <c r="C34" s="24"/>
      <c r="D34" s="47"/>
      <c r="E34" s="25"/>
      <c r="F34" s="40"/>
    </row>
    <row r="35" spans="1:6" ht="12.75">
      <c r="A35" s="23"/>
      <c r="B35" s="24"/>
      <c r="C35" s="24"/>
      <c r="D35" s="47"/>
      <c r="E35" s="25"/>
      <c r="F35" s="40"/>
    </row>
    <row r="36" spans="1:6" ht="12.75">
      <c r="A36" s="23"/>
      <c r="B36" s="24"/>
      <c r="C36" s="24"/>
      <c r="D36" s="47"/>
      <c r="E36" s="25"/>
      <c r="F36" s="40"/>
    </row>
    <row r="37" spans="1:6" ht="12.75">
      <c r="A37" s="23"/>
      <c r="B37" s="24"/>
      <c r="C37" s="24"/>
      <c r="D37" s="47"/>
      <c r="E37" s="25"/>
      <c r="F37" s="40"/>
    </row>
    <row r="38" spans="1:6" ht="12.75">
      <c r="A38" s="23"/>
      <c r="B38" s="24"/>
      <c r="C38" s="24"/>
      <c r="D38" s="47"/>
      <c r="E38" s="25"/>
      <c r="F38" s="40"/>
    </row>
    <row r="39" spans="1:6" ht="12.75">
      <c r="A39" s="23"/>
      <c r="B39" s="24"/>
      <c r="C39" s="24"/>
      <c r="D39" s="47"/>
      <c r="E39" s="25"/>
      <c r="F39" s="40"/>
    </row>
    <row r="40" spans="1:6" ht="12.75">
      <c r="A40" s="23"/>
      <c r="B40" s="24"/>
      <c r="C40" s="24"/>
      <c r="D40" s="47"/>
      <c r="E40" s="25"/>
      <c r="F40" s="40"/>
    </row>
    <row r="41" spans="1:6" ht="12.75">
      <c r="A41" s="23"/>
      <c r="B41" s="24"/>
      <c r="C41" s="24"/>
      <c r="D41" s="47"/>
      <c r="E41" s="25"/>
      <c r="F41" s="40"/>
    </row>
    <row r="42" spans="1:6" ht="12.75">
      <c r="A42" s="23"/>
      <c r="B42" s="24"/>
      <c r="C42" s="24"/>
      <c r="D42" s="47"/>
      <c r="E42" s="25"/>
      <c r="F42" s="40"/>
    </row>
    <row r="43" spans="1:6" ht="12.75">
      <c r="A43" s="23"/>
      <c r="B43" s="24"/>
      <c r="C43" s="24"/>
      <c r="D43" s="47"/>
      <c r="E43" s="25"/>
      <c r="F43" s="40"/>
    </row>
    <row r="44" spans="1:6" ht="12.75">
      <c r="A44" s="23"/>
      <c r="B44" s="24"/>
      <c r="C44" s="24"/>
      <c r="D44" s="47"/>
      <c r="E44" s="25"/>
      <c r="F44" s="40"/>
    </row>
    <row r="45" spans="1:6" ht="12.75">
      <c r="A45" s="23"/>
      <c r="B45" s="24"/>
      <c r="C45" s="24"/>
      <c r="D45" s="47"/>
      <c r="E45" s="25"/>
      <c r="F45" s="40"/>
    </row>
    <row r="46" spans="1:6" ht="12.75">
      <c r="A46" s="23"/>
      <c r="B46" s="24"/>
      <c r="C46" s="24"/>
      <c r="D46" s="47"/>
      <c r="E46" s="25"/>
      <c r="F46" s="40"/>
    </row>
    <row r="47" spans="1:6" ht="12.75">
      <c r="A47" s="23"/>
      <c r="B47" s="24"/>
      <c r="C47" s="24"/>
      <c r="D47" s="47"/>
      <c r="E47" s="25"/>
      <c r="F47" s="40"/>
    </row>
    <row r="48" spans="1:6" ht="12.75">
      <c r="A48" s="23"/>
      <c r="B48" s="24"/>
      <c r="C48" s="24"/>
      <c r="D48" s="47"/>
      <c r="E48" s="25"/>
      <c r="F48" s="40"/>
    </row>
    <row r="49" spans="1:6" ht="12.75">
      <c r="A49" s="23"/>
      <c r="B49" s="24"/>
      <c r="C49" s="24"/>
      <c r="D49" s="47"/>
      <c r="E49" s="25"/>
      <c r="F49" s="40"/>
    </row>
    <row r="50" spans="1:6" ht="12.75">
      <c r="A50" s="23"/>
      <c r="B50" s="24"/>
      <c r="C50" s="24"/>
      <c r="D50" s="47"/>
      <c r="E50" s="25"/>
      <c r="F50" s="40"/>
    </row>
    <row r="51" spans="1:6" ht="12.75">
      <c r="A51" s="23"/>
      <c r="B51" s="24"/>
      <c r="C51" s="24"/>
      <c r="D51" s="47"/>
      <c r="E51" s="25"/>
      <c r="F51" s="40"/>
    </row>
    <row r="52" spans="1:6" ht="12.75">
      <c r="A52" s="23"/>
      <c r="B52" s="24"/>
      <c r="C52" s="24"/>
      <c r="D52" s="47"/>
      <c r="E52" s="25"/>
      <c r="F52" s="40"/>
    </row>
    <row r="53" spans="1:6" ht="12.75">
      <c r="A53" s="23"/>
      <c r="B53" s="24"/>
      <c r="C53" s="24"/>
      <c r="D53" s="47"/>
      <c r="E53" s="25"/>
      <c r="F53" s="40"/>
    </row>
    <row r="54" spans="1:6" ht="12.75">
      <c r="A54" s="23"/>
      <c r="B54" s="24"/>
      <c r="C54" s="24"/>
      <c r="D54" s="47"/>
      <c r="E54" s="25"/>
      <c r="F54" s="40"/>
    </row>
    <row r="55" spans="1:6" ht="12.75">
      <c r="A55" s="23"/>
      <c r="B55" s="24"/>
      <c r="C55" s="24"/>
      <c r="D55" s="47"/>
      <c r="E55" s="25"/>
      <c r="F55" s="40"/>
    </row>
    <row r="56" spans="1:6" ht="12.75">
      <c r="A56" s="23"/>
      <c r="B56" s="24"/>
      <c r="C56" s="24"/>
      <c r="D56" s="47"/>
      <c r="E56" s="25"/>
      <c r="F56" s="40"/>
    </row>
    <row r="57" spans="1:6" ht="12.75">
      <c r="A57" s="23"/>
      <c r="B57" s="24"/>
      <c r="C57" s="24"/>
      <c r="D57" s="47"/>
      <c r="E57" s="25"/>
      <c r="F57" s="40"/>
    </row>
    <row r="58" spans="1:6" ht="12.75">
      <c r="A58" s="23"/>
      <c r="B58" s="24"/>
      <c r="C58" s="24"/>
      <c r="D58" s="47"/>
      <c r="E58" s="25"/>
      <c r="F58" s="40"/>
    </row>
    <row r="59" spans="1:6" ht="12.75">
      <c r="A59" s="23"/>
      <c r="B59" s="24"/>
      <c r="C59" s="24"/>
      <c r="D59" s="47"/>
      <c r="E59" s="25"/>
      <c r="F59" s="40"/>
    </row>
    <row r="60" spans="1:6" ht="12.75">
      <c r="A60" s="23"/>
      <c r="B60" s="24"/>
      <c r="C60" s="24"/>
      <c r="D60" s="47"/>
      <c r="E60" s="25"/>
      <c r="F60" s="40"/>
    </row>
    <row r="61" spans="1:6" ht="12.75">
      <c r="A61" s="23"/>
      <c r="B61" s="24"/>
      <c r="C61" s="24"/>
      <c r="D61" s="47"/>
      <c r="E61" s="25"/>
      <c r="F61" s="40"/>
    </row>
    <row r="62" spans="1:6" ht="12.75">
      <c r="A62" s="23"/>
      <c r="B62" s="24"/>
      <c r="C62" s="24"/>
      <c r="D62" s="47"/>
      <c r="E62" s="25"/>
      <c r="F62" s="40"/>
    </row>
    <row r="63" spans="1:6" ht="12.75">
      <c r="A63" s="23"/>
      <c r="B63" s="24"/>
      <c r="C63" s="24"/>
      <c r="D63" s="47"/>
      <c r="E63" s="25"/>
      <c r="F63" s="40"/>
    </row>
    <row r="64" spans="1:6" ht="12.75">
      <c r="A64" s="23"/>
      <c r="B64" s="24"/>
      <c r="C64" s="24"/>
      <c r="D64" s="47"/>
      <c r="E64" s="25"/>
      <c r="F64" s="40"/>
    </row>
    <row r="65" spans="1:6" ht="12.75">
      <c r="A65" s="23"/>
      <c r="B65" s="24"/>
      <c r="C65" s="24"/>
      <c r="D65" s="47"/>
      <c r="E65" s="25"/>
      <c r="F65" s="40"/>
    </row>
    <row r="66" spans="1:6" ht="12.75">
      <c r="A66" s="23"/>
      <c r="B66" s="24"/>
      <c r="C66" s="24"/>
      <c r="D66" s="47"/>
      <c r="E66" s="25"/>
      <c r="F66" s="40"/>
    </row>
    <row r="67" spans="1:6" ht="12.75">
      <c r="A67" s="23"/>
      <c r="B67" s="24"/>
      <c r="C67" s="24"/>
      <c r="D67" s="47"/>
      <c r="E67" s="25"/>
      <c r="F67" s="40"/>
    </row>
    <row r="68" spans="1:6" ht="12.75">
      <c r="A68" s="23"/>
      <c r="B68" s="24"/>
      <c r="C68" s="24"/>
      <c r="D68" s="47"/>
      <c r="E68" s="25"/>
      <c r="F68" s="40"/>
    </row>
    <row r="69" spans="1:6" ht="12.75">
      <c r="A69" s="23"/>
      <c r="B69" s="24"/>
      <c r="C69" s="24"/>
      <c r="D69" s="47"/>
      <c r="E69" s="25"/>
      <c r="F69" s="40"/>
    </row>
    <row r="70" spans="1:6" ht="12.75">
      <c r="A70" s="23"/>
      <c r="B70" s="24"/>
      <c r="C70" s="24"/>
      <c r="D70" s="47"/>
      <c r="E70" s="25"/>
      <c r="F70" s="40"/>
    </row>
    <row r="71" spans="1:6" ht="12.75">
      <c r="A71" s="23"/>
      <c r="B71" s="24"/>
      <c r="C71" s="24"/>
      <c r="D71" s="47"/>
      <c r="E71" s="25"/>
      <c r="F71" s="40"/>
    </row>
    <row r="72" spans="1:6" ht="12.75">
      <c r="A72" s="23"/>
      <c r="B72" s="24"/>
      <c r="C72" s="24"/>
      <c r="D72" s="47"/>
      <c r="E72" s="25"/>
      <c r="F72" s="40"/>
    </row>
    <row r="73" spans="1:6" ht="12.75">
      <c r="A73" s="23"/>
      <c r="B73" s="24"/>
      <c r="C73" s="24"/>
      <c r="D73" s="47"/>
      <c r="E73" s="25"/>
      <c r="F73" s="40"/>
    </row>
    <row r="74" spans="1:6" ht="12.75">
      <c r="A74" s="23"/>
      <c r="B74" s="24"/>
      <c r="C74" s="24"/>
      <c r="D74" s="47"/>
      <c r="E74" s="25"/>
      <c r="F74" s="40"/>
    </row>
    <row r="75" spans="1:6" ht="12.75">
      <c r="A75" s="23"/>
      <c r="B75" s="24"/>
      <c r="C75" s="24"/>
      <c r="D75" s="47"/>
      <c r="E75" s="25"/>
      <c r="F75" s="40"/>
    </row>
    <row r="76" spans="1:6" ht="12.75">
      <c r="A76" s="23"/>
      <c r="B76" s="24"/>
      <c r="C76" s="24"/>
      <c r="D76" s="47"/>
      <c r="E76" s="25"/>
      <c r="F76" s="40"/>
    </row>
    <row r="77" spans="1:6" ht="12.75">
      <c r="A77" s="23"/>
      <c r="B77" s="24"/>
      <c r="C77" s="24"/>
      <c r="D77" s="47"/>
      <c r="E77" s="25"/>
      <c r="F77" s="40"/>
    </row>
    <row r="78" spans="1:6" ht="12.75">
      <c r="A78" s="23"/>
      <c r="B78" s="24"/>
      <c r="C78" s="24"/>
      <c r="D78" s="47"/>
      <c r="E78" s="25"/>
      <c r="F78" s="40"/>
    </row>
    <row r="79" spans="1:6" ht="12.75">
      <c r="A79" s="23"/>
      <c r="B79" s="24"/>
      <c r="C79" s="24"/>
      <c r="D79" s="47"/>
      <c r="E79" s="25"/>
      <c r="F79" s="40"/>
    </row>
    <row r="80" spans="1:6" ht="12.75">
      <c r="A80" s="23"/>
      <c r="B80" s="24"/>
      <c r="C80" s="24"/>
      <c r="D80" s="47"/>
      <c r="E80" s="25"/>
      <c r="F80" s="40"/>
    </row>
    <row r="81" spans="1:6" ht="12.75">
      <c r="A81" s="23"/>
      <c r="B81" s="24"/>
      <c r="C81" s="24"/>
      <c r="D81" s="47"/>
      <c r="E81" s="25"/>
      <c r="F81" s="40"/>
    </row>
    <row r="82" spans="1:6" ht="12.75">
      <c r="A82" s="23"/>
      <c r="B82" s="24"/>
      <c r="C82" s="24"/>
      <c r="D82" s="47"/>
      <c r="E82" s="25"/>
      <c r="F82" s="40"/>
    </row>
    <row r="83" spans="1:6" ht="12.75">
      <c r="A83" s="23"/>
      <c r="B83" s="24"/>
      <c r="C83" s="24"/>
      <c r="D83" s="47"/>
      <c r="E83" s="25"/>
      <c r="F83" s="40"/>
    </row>
    <row r="84" spans="1:6" ht="12.75">
      <c r="A84" s="23"/>
      <c r="B84" s="24"/>
      <c r="C84" s="24"/>
      <c r="D84" s="47"/>
      <c r="E84" s="25"/>
      <c r="F84" s="40"/>
    </row>
    <row r="85" spans="1:6" ht="12.75">
      <c r="A85" s="23"/>
      <c r="B85" s="24"/>
      <c r="C85" s="24"/>
      <c r="D85" s="47"/>
      <c r="E85" s="25"/>
      <c r="F85" s="40"/>
    </row>
    <row r="86" spans="1:6" ht="12.75">
      <c r="A86" s="23"/>
      <c r="B86" s="24"/>
      <c r="C86" s="24"/>
      <c r="D86" s="47"/>
      <c r="E86" s="25"/>
      <c r="F86" s="40"/>
    </row>
    <row r="87" spans="1:6" ht="12.75">
      <c r="A87" s="23"/>
      <c r="B87" s="24"/>
      <c r="C87" s="24"/>
      <c r="D87" s="47"/>
      <c r="E87" s="25"/>
      <c r="F87" s="40"/>
    </row>
    <row r="88" spans="1:6" ht="12.75">
      <c r="A88" s="23"/>
      <c r="B88" s="24"/>
      <c r="C88" s="24"/>
      <c r="D88" s="47"/>
      <c r="E88" s="25"/>
      <c r="F88" s="40"/>
    </row>
    <row r="89" spans="1:6" ht="12.75">
      <c r="A89" s="23"/>
      <c r="B89" s="24"/>
      <c r="C89" s="24"/>
      <c r="D89" s="47"/>
      <c r="E89" s="25"/>
      <c r="F89" s="40"/>
    </row>
    <row r="90" spans="1:6" ht="12.75">
      <c r="A90" s="23"/>
      <c r="B90" s="24"/>
      <c r="C90" s="24"/>
      <c r="D90" s="47"/>
      <c r="E90" s="25"/>
      <c r="F90" s="40"/>
    </row>
    <row r="91" spans="1:6" ht="12.75">
      <c r="A91" s="23"/>
      <c r="B91" s="24"/>
      <c r="C91" s="24"/>
      <c r="D91" s="47"/>
      <c r="E91" s="25"/>
      <c r="F91" s="40"/>
    </row>
    <row r="92" spans="1:6" ht="12.75">
      <c r="A92" s="23"/>
      <c r="B92" s="24"/>
      <c r="C92" s="24"/>
      <c r="D92" s="47"/>
      <c r="E92" s="25"/>
      <c r="F92" s="40"/>
    </row>
    <row r="93" spans="1:6" ht="12.75">
      <c r="A93" s="23"/>
      <c r="B93" s="24"/>
      <c r="C93" s="24"/>
      <c r="D93" s="47"/>
      <c r="E93" s="25"/>
      <c r="F93" s="40"/>
    </row>
    <row r="94" spans="1:6" ht="12.75">
      <c r="A94" s="23"/>
      <c r="B94" s="24"/>
      <c r="C94" s="24"/>
      <c r="D94" s="47"/>
      <c r="E94" s="25"/>
      <c r="F94" s="40"/>
    </row>
    <row r="95" spans="1:6" ht="12.75">
      <c r="A95" s="23"/>
      <c r="B95" s="24"/>
      <c r="C95" s="24"/>
      <c r="D95" s="47"/>
      <c r="E95" s="25"/>
      <c r="F95" s="40"/>
    </row>
    <row r="96" spans="1:6" ht="12.75">
      <c r="A96" s="23"/>
      <c r="B96" s="24"/>
      <c r="C96" s="24"/>
      <c r="D96" s="47"/>
      <c r="E96" s="25"/>
      <c r="F96" s="40"/>
    </row>
    <row r="97" spans="1:6" ht="12.75">
      <c r="A97" s="23"/>
      <c r="B97" s="24"/>
      <c r="C97" s="24"/>
      <c r="D97" s="47"/>
      <c r="E97" s="25"/>
      <c r="F97" s="40"/>
    </row>
    <row r="98" spans="1:6" ht="12.75">
      <c r="A98" s="23"/>
      <c r="B98" s="24"/>
      <c r="C98" s="24"/>
      <c r="D98" s="47"/>
      <c r="E98" s="25"/>
      <c r="F98" s="40"/>
    </row>
    <row r="99" spans="1:6" ht="12.75">
      <c r="A99" s="23"/>
      <c r="B99" s="24"/>
      <c r="C99" s="24"/>
      <c r="D99" s="47"/>
      <c r="E99" s="25"/>
      <c r="F99" s="40"/>
    </row>
    <row r="100" spans="1:6" ht="12.75">
      <c r="A100" s="23"/>
      <c r="B100" s="24"/>
      <c r="C100" s="24"/>
      <c r="D100" s="47"/>
      <c r="E100" s="25"/>
      <c r="F100" s="40"/>
    </row>
    <row r="101" spans="1:6" ht="12.75">
      <c r="A101" s="23"/>
      <c r="B101" s="24"/>
      <c r="C101" s="24"/>
      <c r="D101" s="47"/>
      <c r="E101" s="25"/>
      <c r="F101" s="40"/>
    </row>
    <row r="102" spans="1:6" ht="12.75">
      <c r="A102" s="23"/>
      <c r="B102" s="24"/>
      <c r="C102" s="24"/>
      <c r="D102" s="47"/>
      <c r="E102" s="25"/>
      <c r="F102" s="40"/>
    </row>
    <row r="103" spans="1:6" ht="12.75">
      <c r="A103" s="23"/>
      <c r="B103" s="24"/>
      <c r="C103" s="24"/>
      <c r="D103" s="48"/>
      <c r="E103" s="25"/>
      <c r="F103" s="40"/>
    </row>
    <row r="104" spans="1:6" ht="12.75">
      <c r="A104" s="23"/>
      <c r="B104" s="24"/>
      <c r="C104" s="24"/>
      <c r="D104" s="48"/>
      <c r="E104" s="25"/>
      <c r="F104" s="40"/>
    </row>
    <row r="105" spans="1:6" ht="12.75">
      <c r="A105" s="23"/>
      <c r="B105" s="24"/>
      <c r="C105" s="24"/>
      <c r="D105" s="47"/>
      <c r="E105" s="25"/>
      <c r="F105" s="40"/>
    </row>
    <row r="106" spans="1:6" ht="12.75">
      <c r="A106" s="23"/>
      <c r="B106" s="24"/>
      <c r="C106" s="24"/>
      <c r="D106" s="48"/>
      <c r="E106" s="25"/>
      <c r="F106" s="40"/>
    </row>
    <row r="107" spans="1:6" ht="12.75">
      <c r="A107" s="23"/>
      <c r="B107" s="24"/>
      <c r="C107" s="24"/>
      <c r="D107" s="48"/>
      <c r="E107" s="25"/>
      <c r="F107" s="40"/>
    </row>
    <row r="108" spans="1:6" ht="12.75">
      <c r="A108" s="23"/>
      <c r="B108" s="24"/>
      <c r="C108" s="24"/>
      <c r="D108" s="48"/>
      <c r="E108" s="25"/>
      <c r="F108" s="40"/>
    </row>
    <row r="109" spans="1:6" ht="12.75">
      <c r="A109" s="23"/>
      <c r="B109" s="24"/>
      <c r="C109" s="24"/>
      <c r="D109" s="48"/>
      <c r="E109" s="25"/>
      <c r="F109" s="40"/>
    </row>
    <row r="110" spans="1:6" ht="12.75">
      <c r="A110" s="23"/>
      <c r="B110" s="24"/>
      <c r="C110" s="24"/>
      <c r="D110" s="47"/>
      <c r="E110" s="25"/>
      <c r="F110" s="40"/>
    </row>
    <row r="111" spans="1:6" ht="12.75">
      <c r="A111" s="23"/>
      <c r="B111" s="24"/>
      <c r="C111" s="24"/>
      <c r="D111" s="48"/>
      <c r="E111" s="25"/>
      <c r="F111" s="40"/>
    </row>
    <row r="112" spans="1:6" ht="12.75">
      <c r="A112" s="23"/>
      <c r="B112" s="24"/>
      <c r="C112" s="24"/>
      <c r="D112" s="48"/>
      <c r="E112" s="25"/>
      <c r="F112" s="40"/>
    </row>
    <row r="113" spans="1:6" ht="12.75">
      <c r="A113" s="23"/>
      <c r="B113" s="24"/>
      <c r="C113" s="24"/>
      <c r="D113" s="48"/>
      <c r="E113" s="25"/>
      <c r="F113" s="40"/>
    </row>
    <row r="114" spans="1:6" ht="12.75">
      <c r="A114" s="23"/>
      <c r="B114" s="24"/>
      <c r="C114" s="24"/>
      <c r="D114" s="48"/>
      <c r="E114" s="25"/>
      <c r="F114" s="40"/>
    </row>
    <row r="115" spans="1:6" ht="12.75">
      <c r="A115" s="23"/>
      <c r="B115" s="24"/>
      <c r="C115" s="24"/>
      <c r="D115" s="48"/>
      <c r="E115" s="25"/>
      <c r="F115" s="40"/>
    </row>
    <row r="116" spans="1:6" ht="12.75">
      <c r="A116" s="23"/>
      <c r="B116" s="24"/>
      <c r="C116" s="24"/>
      <c r="D116" s="48"/>
      <c r="E116" s="25"/>
      <c r="F116" s="40"/>
    </row>
    <row r="117" spans="1:6" ht="12.75">
      <c r="A117" s="23"/>
      <c r="B117" s="24"/>
      <c r="C117" s="24"/>
      <c r="D117" s="48"/>
      <c r="E117" s="25"/>
      <c r="F117" s="40"/>
    </row>
    <row r="118" spans="1:6" ht="12.75">
      <c r="A118" s="23"/>
      <c r="B118" s="24"/>
      <c r="C118" s="24"/>
      <c r="D118" s="48"/>
      <c r="E118" s="25"/>
      <c r="F118" s="40"/>
    </row>
    <row r="119" spans="1:6" ht="12.75">
      <c r="A119" s="23"/>
      <c r="B119" s="24"/>
      <c r="C119" s="24"/>
      <c r="D119" s="48"/>
      <c r="E119" s="25"/>
      <c r="F119" s="40"/>
    </row>
    <row r="120" spans="1:6" ht="12.75">
      <c r="A120" s="23"/>
      <c r="B120" s="24"/>
      <c r="C120" s="24"/>
      <c r="D120" s="48"/>
      <c r="E120" s="25"/>
      <c r="F120" s="40"/>
    </row>
    <row r="121" spans="1:6" ht="12.75">
      <c r="A121" s="23"/>
      <c r="B121" s="24"/>
      <c r="C121" s="24"/>
      <c r="D121" s="48"/>
      <c r="E121" s="25"/>
      <c r="F121" s="40"/>
    </row>
    <row r="122" spans="1:6" ht="12.75">
      <c r="A122" s="23"/>
      <c r="B122" s="24"/>
      <c r="C122" s="24"/>
      <c r="D122" s="48"/>
      <c r="E122" s="25"/>
      <c r="F122" s="40"/>
    </row>
    <row r="123" spans="1:6" ht="12.75">
      <c r="A123" s="23"/>
      <c r="B123" s="24"/>
      <c r="C123" s="24"/>
      <c r="D123" s="48"/>
      <c r="E123" s="25"/>
      <c r="F123" s="40"/>
    </row>
    <row r="124" spans="1:6" ht="12.75">
      <c r="A124" s="23"/>
      <c r="B124" s="24"/>
      <c r="C124" s="24"/>
      <c r="D124" s="48"/>
      <c r="E124" s="25"/>
      <c r="F124" s="40"/>
    </row>
    <row r="125" spans="1:6" ht="12.75">
      <c r="A125" s="23"/>
      <c r="B125" s="24"/>
      <c r="C125" s="24"/>
      <c r="D125" s="48"/>
      <c r="E125" s="25"/>
      <c r="F125" s="40"/>
    </row>
    <row r="126" spans="1:6" ht="12.75">
      <c r="A126" s="23"/>
      <c r="B126" s="24"/>
      <c r="C126" s="24"/>
      <c r="D126" s="48"/>
      <c r="E126" s="25"/>
      <c r="F126" s="40"/>
    </row>
    <row r="127" spans="1:6" ht="12.75">
      <c r="A127" s="23"/>
      <c r="B127" s="24"/>
      <c r="C127" s="24"/>
      <c r="D127" s="48"/>
      <c r="E127" s="25"/>
      <c r="F127" s="40"/>
    </row>
    <row r="128" spans="1:6" ht="12.75">
      <c r="A128" s="23"/>
      <c r="B128" s="24"/>
      <c r="C128" s="24"/>
      <c r="D128" s="48"/>
      <c r="E128" s="25"/>
      <c r="F128" s="40"/>
    </row>
    <row r="129" spans="1:6" ht="12.75">
      <c r="A129" s="23"/>
      <c r="B129" s="24"/>
      <c r="C129" s="24"/>
      <c r="D129" s="48"/>
      <c r="E129" s="25"/>
      <c r="F129" s="40"/>
    </row>
    <row r="130" spans="1:6" ht="12.75">
      <c r="A130" s="23"/>
      <c r="B130" s="24"/>
      <c r="C130" s="24"/>
      <c r="D130" s="48"/>
      <c r="E130" s="25"/>
      <c r="F130" s="40"/>
    </row>
    <row r="131" spans="1:6" ht="12.75">
      <c r="A131" s="23"/>
      <c r="B131" s="24"/>
      <c r="C131" s="24"/>
      <c r="D131" s="48"/>
      <c r="E131" s="25"/>
      <c r="F131" s="40"/>
    </row>
    <row r="132" spans="1:6" ht="12.75">
      <c r="A132" s="23"/>
      <c r="B132" s="24"/>
      <c r="C132" s="24"/>
      <c r="D132" s="48"/>
      <c r="E132" s="25"/>
      <c r="F132" s="40"/>
    </row>
    <row r="133" spans="1:6" ht="12.75">
      <c r="A133" s="23"/>
      <c r="B133" s="24"/>
      <c r="C133" s="24"/>
      <c r="D133" s="48"/>
      <c r="E133" s="25"/>
      <c r="F133" s="40"/>
    </row>
    <row r="134" spans="1:6" ht="12.75">
      <c r="A134" s="23"/>
      <c r="B134" s="24"/>
      <c r="C134" s="24"/>
      <c r="D134" s="48"/>
      <c r="E134" s="25"/>
      <c r="F134" s="40"/>
    </row>
    <row r="135" spans="1:6" ht="12.75">
      <c r="A135" s="23"/>
      <c r="B135" s="24"/>
      <c r="C135" s="24"/>
      <c r="D135" s="48"/>
      <c r="E135" s="25"/>
      <c r="F135" s="40"/>
    </row>
    <row r="136" spans="1:6" ht="12.75">
      <c r="A136" s="23"/>
      <c r="B136" s="24"/>
      <c r="C136" s="24"/>
      <c r="D136" s="48"/>
      <c r="E136" s="25"/>
      <c r="F136" s="40"/>
    </row>
    <row r="137" spans="1:6" ht="12.75">
      <c r="A137" s="23"/>
      <c r="B137" s="24"/>
      <c r="C137" s="24"/>
      <c r="D137" s="48"/>
      <c r="E137" s="25"/>
      <c r="F137" s="40"/>
    </row>
    <row r="138" spans="1:6" ht="12.75">
      <c r="A138" s="23"/>
      <c r="B138" s="24"/>
      <c r="C138" s="24"/>
      <c r="D138" s="48"/>
      <c r="E138" s="25"/>
      <c r="F138" s="40"/>
    </row>
    <row r="139" spans="1:6" ht="12.75">
      <c r="A139" s="23"/>
      <c r="B139" s="24"/>
      <c r="C139" s="24"/>
      <c r="D139" s="48"/>
      <c r="E139" s="25"/>
      <c r="F139" s="40"/>
    </row>
    <row r="140" spans="1:6" ht="12.75">
      <c r="A140" s="23"/>
      <c r="B140" s="24"/>
      <c r="C140" s="24"/>
      <c r="D140" s="48"/>
      <c r="E140" s="25"/>
      <c r="F140" s="40"/>
    </row>
    <row r="141" spans="1:6" ht="12.75">
      <c r="A141" s="23"/>
      <c r="B141" s="24"/>
      <c r="C141" s="24"/>
      <c r="D141" s="48"/>
      <c r="E141" s="25"/>
      <c r="F141" s="40"/>
    </row>
    <row r="142" spans="1:6" ht="12.75">
      <c r="A142" s="23"/>
      <c r="B142" s="24"/>
      <c r="C142" s="24"/>
      <c r="D142" s="48"/>
      <c r="E142" s="25"/>
      <c r="F142" s="40"/>
    </row>
    <row r="143" spans="1:6" ht="12.75">
      <c r="A143" s="23"/>
      <c r="B143" s="24"/>
      <c r="C143" s="24"/>
      <c r="D143" s="48"/>
      <c r="E143" s="25"/>
      <c r="F143" s="40"/>
    </row>
    <row r="144" spans="1:6" ht="12.75">
      <c r="A144" s="23"/>
      <c r="B144" s="24"/>
      <c r="C144" s="24"/>
      <c r="D144" s="48"/>
      <c r="E144" s="25"/>
      <c r="F144" s="40"/>
    </row>
    <row r="145" spans="1:6" ht="12.75">
      <c r="A145" s="23"/>
      <c r="B145" s="24"/>
      <c r="C145" s="24"/>
      <c r="D145" s="48"/>
      <c r="E145" s="25"/>
      <c r="F145" s="40"/>
    </row>
    <row r="146" spans="1:6" ht="12.75">
      <c r="A146" s="23"/>
      <c r="B146" s="24"/>
      <c r="C146" s="24"/>
      <c r="D146" s="48"/>
      <c r="E146" s="25"/>
      <c r="F146" s="40"/>
    </row>
    <row r="147" spans="1:6" ht="12.75">
      <c r="A147" s="23"/>
      <c r="B147" s="24"/>
      <c r="C147" s="24"/>
      <c r="D147" s="48"/>
      <c r="E147" s="25"/>
      <c r="F147" s="40"/>
    </row>
    <row r="148" spans="1:6" ht="12.75">
      <c r="A148" s="23"/>
      <c r="B148" s="24"/>
      <c r="C148" s="24"/>
      <c r="D148" s="48"/>
      <c r="E148" s="25"/>
      <c r="F148" s="40"/>
    </row>
    <row r="149" spans="1:6" ht="12.75">
      <c r="A149" s="23"/>
      <c r="B149" s="24"/>
      <c r="C149" s="24"/>
      <c r="D149" s="48"/>
      <c r="E149" s="25"/>
      <c r="F149" s="40"/>
    </row>
    <row r="150" spans="1:6" ht="12.75">
      <c r="A150" s="23"/>
      <c r="B150" s="24"/>
      <c r="C150" s="24"/>
      <c r="D150" s="48"/>
      <c r="E150" s="25"/>
      <c r="F150" s="40"/>
    </row>
    <row r="151" spans="4:6" ht="12.75">
      <c r="D151" s="49"/>
      <c r="F151" s="43"/>
    </row>
    <row r="152" spans="4:6" ht="12.75">
      <c r="D152" s="49"/>
      <c r="F152" s="43"/>
    </row>
    <row r="153" ht="12.75">
      <c r="F153" s="43"/>
    </row>
    <row r="154" ht="12.75">
      <c r="F154" s="43"/>
    </row>
    <row r="155" ht="12.75">
      <c r="F155" s="43"/>
    </row>
    <row r="156" ht="12.75">
      <c r="F156" s="43"/>
    </row>
    <row r="157" ht="12.75">
      <c r="F157" s="43"/>
    </row>
    <row r="158" ht="12.75">
      <c r="F158" s="43"/>
    </row>
    <row r="159" ht="12.75">
      <c r="F159" s="43"/>
    </row>
    <row r="160" ht="12.75">
      <c r="F160" s="43"/>
    </row>
    <row r="161" ht="12.75">
      <c r="F161" s="43"/>
    </row>
    <row r="162" ht="12.75">
      <c r="F162" s="43"/>
    </row>
    <row r="163" ht="12.75">
      <c r="F163" s="43"/>
    </row>
    <row r="164" ht="12.75">
      <c r="F164" s="43"/>
    </row>
    <row r="165" ht="12.75">
      <c r="F165" s="43"/>
    </row>
    <row r="166" ht="12.75">
      <c r="F166" s="43"/>
    </row>
    <row r="167" ht="12.75">
      <c r="F167" s="43"/>
    </row>
    <row r="168" ht="12.75">
      <c r="F168" s="43"/>
    </row>
    <row r="169" ht="12.75">
      <c r="F169" s="43"/>
    </row>
    <row r="170" ht="12.75">
      <c r="F170" s="43"/>
    </row>
    <row r="171" ht="12.75">
      <c r="F171" s="43"/>
    </row>
    <row r="172" ht="12.75">
      <c r="F172" s="43"/>
    </row>
    <row r="173" ht="12.75">
      <c r="F173" s="43"/>
    </row>
  </sheetData>
  <sheetProtection/>
  <mergeCells count="1">
    <mergeCell ref="A1:F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7"/>
  <dimension ref="A1:IV216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8.625" style="3" customWidth="1"/>
    <col min="2" max="2" width="18.75390625" style="2" customWidth="1"/>
    <col min="3" max="3" width="14.75390625" style="2" customWidth="1"/>
    <col min="4" max="4" width="11.375" style="19" customWidth="1"/>
    <col min="5" max="5" width="10.625" style="6" customWidth="1"/>
    <col min="6" max="6" width="11.375" style="21" customWidth="1"/>
  </cols>
  <sheetData>
    <row r="1" spans="1:6" ht="69" customHeight="1" thickBot="1">
      <c r="A1" s="64" t="str">
        <f ca="1">"Výsledková listina závodů"&amp;CHAR(10)&amp;"Miřejovický vyhnívák "&amp;YEAR(TODAY())&amp;CHAR(10)&amp;"kategorie ženy do 15 let"</f>
        <v>Výsledková listina závodů
Miřejovický vyhnívák 2023
kategorie ženy do 15 let</v>
      </c>
      <c r="B1" s="65"/>
      <c r="C1" s="65"/>
      <c r="D1" s="65"/>
      <c r="E1" s="65"/>
      <c r="F1" s="66"/>
    </row>
    <row r="2" spans="1:256" s="1" customFormat="1" ht="29.25" customHeight="1" thickBot="1">
      <c r="A2" s="30" t="s">
        <v>7</v>
      </c>
      <c r="B2" s="36" t="s">
        <v>0</v>
      </c>
      <c r="C2" s="36" t="s">
        <v>1</v>
      </c>
      <c r="D2" s="37" t="s">
        <v>11</v>
      </c>
      <c r="E2" s="38" t="s">
        <v>5</v>
      </c>
      <c r="F2" s="39" t="s">
        <v>8</v>
      </c>
      <c r="G2"/>
      <c r="H2"/>
      <c r="I2"/>
      <c r="J2" s="2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9" ht="12.75">
      <c r="A3" s="87">
        <v>15</v>
      </c>
      <c r="B3" s="88" t="s">
        <v>45</v>
      </c>
      <c r="C3" s="88" t="s">
        <v>46</v>
      </c>
      <c r="D3" s="89">
        <v>2012</v>
      </c>
      <c r="E3" s="90">
        <v>0.010081018518518448</v>
      </c>
      <c r="F3" s="91">
        <v>1</v>
      </c>
      <c r="I3" s="22"/>
    </row>
    <row r="4" spans="1:6" ht="12.75">
      <c r="A4" s="92">
        <v>57</v>
      </c>
      <c r="B4" s="93" t="s">
        <v>102</v>
      </c>
      <c r="C4" s="93" t="s">
        <v>103</v>
      </c>
      <c r="D4" s="94">
        <v>2015</v>
      </c>
      <c r="E4" s="10">
        <v>0.011689814814815347</v>
      </c>
      <c r="F4" s="95">
        <v>2</v>
      </c>
    </row>
    <row r="5" spans="1:6" ht="12.75">
      <c r="A5" s="92">
        <v>22</v>
      </c>
      <c r="B5" s="93" t="s">
        <v>32</v>
      </c>
      <c r="C5" s="93" t="s">
        <v>33</v>
      </c>
      <c r="D5" s="94">
        <v>2011</v>
      </c>
      <c r="E5" s="10">
        <v>0.01207175925925924</v>
      </c>
      <c r="F5" s="95">
        <v>3</v>
      </c>
    </row>
    <row r="6" spans="1:6" ht="12.75">
      <c r="A6" s="92">
        <v>61</v>
      </c>
      <c r="B6" s="93" t="s">
        <v>110</v>
      </c>
      <c r="C6" s="93" t="s">
        <v>109</v>
      </c>
      <c r="D6" s="94">
        <v>2012</v>
      </c>
      <c r="E6" s="10">
        <v>0.013425925925926285</v>
      </c>
      <c r="F6" s="95">
        <v>4</v>
      </c>
    </row>
    <row r="7" spans="1:6" ht="13.5" thickBot="1">
      <c r="A7" s="96">
        <v>52</v>
      </c>
      <c r="B7" s="97" t="s">
        <v>97</v>
      </c>
      <c r="C7" s="97" t="s">
        <v>98</v>
      </c>
      <c r="D7" s="98">
        <v>2015</v>
      </c>
      <c r="E7" s="99">
        <v>0.01638888888888923</v>
      </c>
      <c r="F7" s="100">
        <v>5</v>
      </c>
    </row>
    <row r="8" spans="1:6" ht="12.75">
      <c r="A8" s="23"/>
      <c r="B8" s="24"/>
      <c r="C8" s="24"/>
      <c r="D8" s="47"/>
      <c r="E8" s="25"/>
      <c r="F8" s="40"/>
    </row>
    <row r="9" spans="1:6" ht="12.75">
      <c r="A9" s="23"/>
      <c r="B9" s="24"/>
      <c r="C9" s="24"/>
      <c r="D9" s="47"/>
      <c r="E9" s="25"/>
      <c r="F9" s="40"/>
    </row>
    <row r="10" spans="1:6" ht="12.75">
      <c r="A10" s="23"/>
      <c r="B10" s="24"/>
      <c r="C10" s="24"/>
      <c r="D10" s="47"/>
      <c r="E10" s="25"/>
      <c r="F10" s="40"/>
    </row>
    <row r="11" spans="1:6" ht="12.75">
      <c r="A11" s="23"/>
      <c r="B11" s="24"/>
      <c r="C11" s="24"/>
      <c r="D11" s="47"/>
      <c r="E11" s="25"/>
      <c r="F11" s="40"/>
    </row>
    <row r="12" spans="1:6" ht="12.75">
      <c r="A12" s="23"/>
      <c r="B12" s="24"/>
      <c r="C12" s="24"/>
      <c r="D12" s="47"/>
      <c r="E12" s="25"/>
      <c r="F12" s="40"/>
    </row>
    <row r="13" spans="1:6" ht="12.75">
      <c r="A13" s="23"/>
      <c r="B13" s="24"/>
      <c r="C13" s="24"/>
      <c r="D13" s="47"/>
      <c r="E13" s="25"/>
      <c r="F13" s="40"/>
    </row>
    <row r="14" spans="1:6" ht="12.75">
      <c r="A14" s="23"/>
      <c r="B14" s="24"/>
      <c r="C14" s="24"/>
      <c r="D14" s="47"/>
      <c r="E14" s="25"/>
      <c r="F14" s="40"/>
    </row>
    <row r="15" spans="1:6" ht="12.75">
      <c r="A15" s="23"/>
      <c r="B15" s="24"/>
      <c r="C15" s="24"/>
      <c r="D15" s="47"/>
      <c r="E15" s="25"/>
      <c r="F15" s="40"/>
    </row>
    <row r="16" spans="1:6" ht="12.75">
      <c r="A16" s="23"/>
      <c r="B16" s="24"/>
      <c r="C16" s="24"/>
      <c r="D16" s="47"/>
      <c r="E16" s="25"/>
      <c r="F16" s="40"/>
    </row>
    <row r="17" spans="1:6" ht="12.75">
      <c r="A17" s="23"/>
      <c r="B17" s="24"/>
      <c r="C17" s="24"/>
      <c r="D17" s="47"/>
      <c r="E17" s="25"/>
      <c r="F17" s="40"/>
    </row>
    <row r="18" spans="1:6" ht="12.75">
      <c r="A18" s="23"/>
      <c r="B18" s="24"/>
      <c r="C18" s="24"/>
      <c r="D18" s="47"/>
      <c r="E18" s="25"/>
      <c r="F18" s="40"/>
    </row>
    <row r="19" spans="1:6" ht="12.75">
      <c r="A19" s="23"/>
      <c r="B19" s="24"/>
      <c r="C19" s="24"/>
      <c r="D19" s="47"/>
      <c r="E19" s="25"/>
      <c r="F19" s="40"/>
    </row>
    <row r="20" spans="1:6" ht="12.75">
      <c r="A20" s="23"/>
      <c r="B20" s="24"/>
      <c r="C20" s="24"/>
      <c r="D20" s="47"/>
      <c r="E20" s="25"/>
      <c r="F20" s="40"/>
    </row>
    <row r="21" spans="1:6" ht="12.75">
      <c r="A21" s="23"/>
      <c r="B21" s="24"/>
      <c r="C21" s="24"/>
      <c r="D21" s="47"/>
      <c r="E21" s="25"/>
      <c r="F21" s="40"/>
    </row>
    <row r="22" spans="1:6" ht="12.75">
      <c r="A22" s="23"/>
      <c r="B22" s="24"/>
      <c r="C22" s="24"/>
      <c r="D22" s="47"/>
      <c r="E22" s="25"/>
      <c r="F22" s="40"/>
    </row>
    <row r="23" spans="1:6" ht="12.75">
      <c r="A23" s="23"/>
      <c r="B23" s="24"/>
      <c r="C23" s="24"/>
      <c r="D23" s="47"/>
      <c r="E23" s="25"/>
      <c r="F23" s="40"/>
    </row>
    <row r="24" spans="1:6" ht="12.75">
      <c r="A24" s="23"/>
      <c r="B24" s="24"/>
      <c r="C24" s="24"/>
      <c r="D24" s="47"/>
      <c r="E24" s="25"/>
      <c r="F24" s="40"/>
    </row>
    <row r="25" spans="1:6" ht="12.75">
      <c r="A25" s="23"/>
      <c r="B25" s="24"/>
      <c r="C25" s="24"/>
      <c r="D25" s="47"/>
      <c r="E25" s="25"/>
      <c r="F25" s="40"/>
    </row>
    <row r="26" spans="1:6" ht="12.75">
      <c r="A26" s="23"/>
      <c r="B26" s="24"/>
      <c r="C26" s="24"/>
      <c r="D26" s="47"/>
      <c r="E26" s="25"/>
      <c r="F26" s="40"/>
    </row>
    <row r="27" spans="1:6" ht="12.75">
      <c r="A27" s="23"/>
      <c r="B27" s="24"/>
      <c r="C27" s="24"/>
      <c r="D27" s="47"/>
      <c r="E27" s="25"/>
      <c r="F27" s="40"/>
    </row>
    <row r="28" spans="1:6" ht="12.75">
      <c r="A28" s="23"/>
      <c r="B28" s="24"/>
      <c r="C28" s="24"/>
      <c r="D28" s="47"/>
      <c r="E28" s="25"/>
      <c r="F28" s="40"/>
    </row>
    <row r="29" spans="1:6" ht="12.75">
      <c r="A29" s="23"/>
      <c r="B29" s="24"/>
      <c r="C29" s="24"/>
      <c r="D29" s="47"/>
      <c r="E29" s="25"/>
      <c r="F29" s="40"/>
    </row>
    <row r="30" spans="1:6" ht="12.75">
      <c r="A30" s="23"/>
      <c r="B30" s="24"/>
      <c r="C30" s="24"/>
      <c r="D30" s="47"/>
      <c r="E30" s="25"/>
      <c r="F30" s="40"/>
    </row>
    <row r="31" spans="1:6" ht="12.75">
      <c r="A31" s="23"/>
      <c r="B31" s="24"/>
      <c r="C31" s="24"/>
      <c r="D31" s="47"/>
      <c r="E31" s="25"/>
      <c r="F31" s="40"/>
    </row>
    <row r="32" spans="1:6" ht="12.75">
      <c r="A32" s="23"/>
      <c r="B32" s="24"/>
      <c r="C32" s="24"/>
      <c r="D32" s="47"/>
      <c r="E32" s="25"/>
      <c r="F32" s="40"/>
    </row>
    <row r="33" spans="1:6" ht="12.75">
      <c r="A33" s="23"/>
      <c r="B33" s="24"/>
      <c r="C33" s="24"/>
      <c r="D33" s="47"/>
      <c r="E33" s="25"/>
      <c r="F33" s="40"/>
    </row>
    <row r="34" spans="1:6" ht="12.75">
      <c r="A34" s="23"/>
      <c r="B34" s="24"/>
      <c r="C34" s="24"/>
      <c r="D34" s="47"/>
      <c r="E34" s="25"/>
      <c r="F34" s="40"/>
    </row>
    <row r="35" spans="1:6" ht="12.75">
      <c r="A35" s="23"/>
      <c r="B35" s="24"/>
      <c r="C35" s="24"/>
      <c r="D35" s="47"/>
      <c r="E35" s="25"/>
      <c r="F35" s="40"/>
    </row>
    <row r="36" spans="1:6" ht="12.75">
      <c r="A36" s="23"/>
      <c r="B36" s="24"/>
      <c r="C36" s="24"/>
      <c r="D36" s="47"/>
      <c r="E36" s="25"/>
      <c r="F36" s="40"/>
    </row>
    <row r="37" spans="1:6" ht="12.75">
      <c r="A37" s="23"/>
      <c r="B37" s="24"/>
      <c r="C37" s="24"/>
      <c r="D37" s="47"/>
      <c r="E37" s="25"/>
      <c r="F37" s="40"/>
    </row>
    <row r="38" spans="1:6" ht="12.75">
      <c r="A38" s="23"/>
      <c r="B38" s="24"/>
      <c r="C38" s="24"/>
      <c r="D38" s="47"/>
      <c r="E38" s="25"/>
      <c r="F38" s="40"/>
    </row>
    <row r="39" spans="1:6" ht="12.75">
      <c r="A39" s="23"/>
      <c r="B39" s="24"/>
      <c r="C39" s="24"/>
      <c r="D39" s="47"/>
      <c r="E39" s="25"/>
      <c r="F39" s="40"/>
    </row>
    <row r="40" spans="1:6" ht="12.75">
      <c r="A40" s="23"/>
      <c r="B40" s="24"/>
      <c r="C40" s="24"/>
      <c r="D40" s="47"/>
      <c r="E40" s="25"/>
      <c r="F40" s="40"/>
    </row>
    <row r="41" spans="1:6" ht="12.75">
      <c r="A41" s="23"/>
      <c r="B41" s="24"/>
      <c r="C41" s="24"/>
      <c r="D41" s="47"/>
      <c r="E41" s="25"/>
      <c r="F41" s="40"/>
    </row>
    <row r="42" spans="1:6" ht="12.75">
      <c r="A42" s="23"/>
      <c r="B42" s="24"/>
      <c r="C42" s="24"/>
      <c r="D42" s="47"/>
      <c r="E42" s="25"/>
      <c r="F42" s="40"/>
    </row>
    <row r="43" spans="1:6" ht="12.75">
      <c r="A43" s="23"/>
      <c r="B43" s="24"/>
      <c r="C43" s="24"/>
      <c r="D43" s="47"/>
      <c r="E43" s="25"/>
      <c r="F43" s="40"/>
    </row>
    <row r="44" spans="1:6" ht="12.75">
      <c r="A44" s="23"/>
      <c r="B44" s="24"/>
      <c r="C44" s="24"/>
      <c r="D44" s="47"/>
      <c r="E44" s="25"/>
      <c r="F44" s="40"/>
    </row>
    <row r="45" spans="1:6" ht="12.75">
      <c r="A45" s="23"/>
      <c r="B45" s="24"/>
      <c r="C45" s="24"/>
      <c r="D45" s="47"/>
      <c r="E45" s="25"/>
      <c r="F45" s="40"/>
    </row>
    <row r="46" spans="1:6" ht="12.75">
      <c r="A46" s="23"/>
      <c r="B46" s="24"/>
      <c r="C46" s="24"/>
      <c r="D46" s="47"/>
      <c r="E46" s="25"/>
      <c r="F46" s="40"/>
    </row>
    <row r="47" spans="1:6" ht="12.75">
      <c r="A47" s="23"/>
      <c r="B47" s="24"/>
      <c r="C47" s="24"/>
      <c r="D47" s="47"/>
      <c r="E47" s="25"/>
      <c r="F47" s="40"/>
    </row>
    <row r="48" spans="1:6" ht="12.75">
      <c r="A48" s="23"/>
      <c r="B48" s="24"/>
      <c r="C48" s="24"/>
      <c r="D48" s="47"/>
      <c r="E48" s="25"/>
      <c r="F48" s="40"/>
    </row>
    <row r="49" spans="1:6" ht="12.75">
      <c r="A49" s="23"/>
      <c r="B49" s="24"/>
      <c r="C49" s="24"/>
      <c r="D49" s="47"/>
      <c r="E49" s="25"/>
      <c r="F49" s="40"/>
    </row>
    <row r="50" spans="1:6" ht="12.75">
      <c r="A50" s="23"/>
      <c r="B50" s="24"/>
      <c r="C50" s="24"/>
      <c r="D50" s="47"/>
      <c r="E50" s="25"/>
      <c r="F50" s="40"/>
    </row>
    <row r="51" spans="1:6" ht="12.75">
      <c r="A51" s="23"/>
      <c r="B51" s="24"/>
      <c r="C51" s="24"/>
      <c r="D51" s="47"/>
      <c r="E51" s="25"/>
      <c r="F51" s="40"/>
    </row>
    <row r="52" spans="1:6" ht="12.75">
      <c r="A52" s="23"/>
      <c r="B52" s="24"/>
      <c r="C52" s="24"/>
      <c r="D52" s="47"/>
      <c r="E52" s="25"/>
      <c r="F52" s="40"/>
    </row>
    <row r="53" spans="1:6" ht="12.75">
      <c r="A53" s="23"/>
      <c r="B53" s="24"/>
      <c r="C53" s="24"/>
      <c r="D53" s="47"/>
      <c r="E53" s="25"/>
      <c r="F53" s="40"/>
    </row>
    <row r="54" spans="1:6" ht="12.75">
      <c r="A54" s="23"/>
      <c r="B54" s="24"/>
      <c r="C54" s="24"/>
      <c r="D54" s="47"/>
      <c r="E54" s="25"/>
      <c r="F54" s="40"/>
    </row>
    <row r="55" spans="1:6" ht="12.75">
      <c r="A55" s="23"/>
      <c r="B55" s="24"/>
      <c r="C55" s="24"/>
      <c r="D55" s="47"/>
      <c r="E55" s="25"/>
      <c r="F55" s="40"/>
    </row>
    <row r="56" spans="1:6" ht="12.75">
      <c r="A56" s="23"/>
      <c r="B56" s="24"/>
      <c r="C56" s="24"/>
      <c r="D56" s="47"/>
      <c r="E56" s="25"/>
      <c r="F56" s="40"/>
    </row>
    <row r="57" spans="1:6" ht="12.75">
      <c r="A57" s="23"/>
      <c r="B57" s="24"/>
      <c r="C57" s="24"/>
      <c r="D57" s="47"/>
      <c r="E57" s="25"/>
      <c r="F57" s="40"/>
    </row>
    <row r="58" spans="1:6" ht="12.75">
      <c r="A58" s="23"/>
      <c r="B58" s="24"/>
      <c r="C58" s="24"/>
      <c r="D58" s="47"/>
      <c r="E58" s="25"/>
      <c r="F58" s="40"/>
    </row>
    <row r="59" spans="1:6" ht="12.75">
      <c r="A59" s="23"/>
      <c r="B59" s="24"/>
      <c r="C59" s="24"/>
      <c r="D59" s="47"/>
      <c r="E59" s="25"/>
      <c r="F59" s="40"/>
    </row>
    <row r="60" spans="1:6" ht="12.75">
      <c r="A60" s="23"/>
      <c r="B60" s="24"/>
      <c r="C60" s="24"/>
      <c r="D60" s="47"/>
      <c r="E60" s="25"/>
      <c r="F60" s="40"/>
    </row>
    <row r="61" spans="1:6" ht="12.75">
      <c r="A61" s="23"/>
      <c r="B61" s="24"/>
      <c r="C61" s="24"/>
      <c r="D61" s="47"/>
      <c r="E61" s="25"/>
      <c r="F61" s="40"/>
    </row>
    <row r="62" spans="1:6" ht="12.75">
      <c r="A62" s="23"/>
      <c r="B62" s="24"/>
      <c r="C62" s="24"/>
      <c r="D62" s="47"/>
      <c r="E62" s="25"/>
      <c r="F62" s="40"/>
    </row>
    <row r="63" spans="1:6" ht="12.75">
      <c r="A63" s="23"/>
      <c r="B63" s="24"/>
      <c r="C63" s="24"/>
      <c r="D63" s="47"/>
      <c r="E63" s="25"/>
      <c r="F63" s="40"/>
    </row>
    <row r="64" spans="1:6" ht="12.75">
      <c r="A64" s="23"/>
      <c r="B64" s="24"/>
      <c r="C64" s="24"/>
      <c r="D64" s="47"/>
      <c r="E64" s="25"/>
      <c r="F64" s="40"/>
    </row>
    <row r="65" spans="1:6" ht="12.75">
      <c r="A65" s="23"/>
      <c r="B65" s="24"/>
      <c r="C65" s="24"/>
      <c r="D65" s="47"/>
      <c r="E65" s="25"/>
      <c r="F65" s="40"/>
    </row>
    <row r="66" spans="1:6" ht="12.75">
      <c r="A66" s="23"/>
      <c r="B66" s="24"/>
      <c r="C66" s="24"/>
      <c r="D66" s="47"/>
      <c r="E66" s="25"/>
      <c r="F66" s="40"/>
    </row>
    <row r="67" spans="1:6" ht="12.75">
      <c r="A67" s="23"/>
      <c r="B67" s="24"/>
      <c r="C67" s="24"/>
      <c r="D67" s="47"/>
      <c r="E67" s="25"/>
      <c r="F67" s="40"/>
    </row>
    <row r="68" spans="1:6" ht="12.75">
      <c r="A68" s="23"/>
      <c r="B68" s="24"/>
      <c r="C68" s="24"/>
      <c r="D68" s="47"/>
      <c r="E68" s="25"/>
      <c r="F68" s="40"/>
    </row>
    <row r="69" spans="1:6" ht="12.75">
      <c r="A69" s="23"/>
      <c r="B69" s="24"/>
      <c r="C69" s="24"/>
      <c r="D69" s="47"/>
      <c r="E69" s="25"/>
      <c r="F69" s="40"/>
    </row>
    <row r="70" spans="1:6" ht="12.75">
      <c r="A70" s="23"/>
      <c r="B70" s="24"/>
      <c r="C70" s="24"/>
      <c r="D70" s="47"/>
      <c r="E70" s="25"/>
      <c r="F70" s="40"/>
    </row>
    <row r="71" spans="1:6" ht="12.75">
      <c r="A71" s="23"/>
      <c r="B71" s="24"/>
      <c r="C71" s="24"/>
      <c r="D71" s="47"/>
      <c r="E71" s="25"/>
      <c r="F71" s="40"/>
    </row>
    <row r="72" spans="1:6" ht="12.75">
      <c r="A72" s="23"/>
      <c r="B72" s="24"/>
      <c r="C72" s="24"/>
      <c r="D72" s="47"/>
      <c r="E72" s="25"/>
      <c r="F72" s="40"/>
    </row>
    <row r="73" spans="1:6" ht="12.75">
      <c r="A73" s="23"/>
      <c r="B73" s="24"/>
      <c r="C73" s="24"/>
      <c r="D73" s="47"/>
      <c r="E73" s="25"/>
      <c r="F73" s="40"/>
    </row>
    <row r="74" spans="1:6" ht="12.75">
      <c r="A74" s="23"/>
      <c r="B74" s="24"/>
      <c r="C74" s="24"/>
      <c r="D74" s="47"/>
      <c r="E74" s="25"/>
      <c r="F74" s="40"/>
    </row>
    <row r="75" spans="1:6" ht="12.75">
      <c r="A75" s="23"/>
      <c r="B75" s="24"/>
      <c r="C75" s="24"/>
      <c r="D75" s="47"/>
      <c r="E75" s="25"/>
      <c r="F75" s="40"/>
    </row>
    <row r="76" spans="1:6" ht="12.75">
      <c r="A76" s="23"/>
      <c r="B76" s="24"/>
      <c r="C76" s="24"/>
      <c r="D76" s="47"/>
      <c r="E76" s="25"/>
      <c r="F76" s="40"/>
    </row>
    <row r="77" spans="1:6" ht="12.75">
      <c r="A77" s="23"/>
      <c r="B77" s="24"/>
      <c r="C77" s="24"/>
      <c r="D77" s="47"/>
      <c r="E77" s="25"/>
      <c r="F77" s="40"/>
    </row>
    <row r="78" spans="1:6" ht="12.75">
      <c r="A78" s="23"/>
      <c r="B78" s="24"/>
      <c r="C78" s="24"/>
      <c r="D78" s="47"/>
      <c r="E78" s="25"/>
      <c r="F78" s="40"/>
    </row>
    <row r="79" spans="1:6" ht="12.75">
      <c r="A79" s="23"/>
      <c r="B79" s="24"/>
      <c r="C79" s="24"/>
      <c r="D79" s="47"/>
      <c r="E79" s="25"/>
      <c r="F79" s="40"/>
    </row>
    <row r="80" spans="1:6" ht="12.75">
      <c r="A80" s="23"/>
      <c r="B80" s="24"/>
      <c r="C80" s="24"/>
      <c r="D80" s="47"/>
      <c r="E80" s="25"/>
      <c r="F80" s="40"/>
    </row>
    <row r="81" spans="1:6" ht="12.75">
      <c r="A81" s="23"/>
      <c r="B81" s="24"/>
      <c r="C81" s="24"/>
      <c r="D81" s="47"/>
      <c r="E81" s="25"/>
      <c r="F81" s="40"/>
    </row>
    <row r="82" spans="1:6" ht="12.75">
      <c r="A82" s="23"/>
      <c r="B82" s="24"/>
      <c r="C82" s="24"/>
      <c r="D82" s="47"/>
      <c r="E82" s="25"/>
      <c r="F82" s="40"/>
    </row>
    <row r="83" spans="1:6" ht="12.75">
      <c r="A83" s="23"/>
      <c r="B83" s="24"/>
      <c r="C83" s="24"/>
      <c r="D83" s="47"/>
      <c r="E83" s="25"/>
      <c r="F83" s="40"/>
    </row>
    <row r="84" spans="1:6" ht="12.75">
      <c r="A84" s="23"/>
      <c r="B84" s="24"/>
      <c r="C84" s="24"/>
      <c r="D84" s="47"/>
      <c r="E84" s="25"/>
      <c r="F84" s="40"/>
    </row>
    <row r="85" spans="1:6" ht="12.75">
      <c r="A85" s="23"/>
      <c r="B85" s="24"/>
      <c r="C85" s="24"/>
      <c r="D85" s="47"/>
      <c r="E85" s="25"/>
      <c r="F85" s="40"/>
    </row>
    <row r="86" spans="1:6" ht="12.75">
      <c r="A86" s="23"/>
      <c r="B86" s="24"/>
      <c r="C86" s="24"/>
      <c r="D86" s="47"/>
      <c r="E86" s="25"/>
      <c r="F86" s="40"/>
    </row>
    <row r="87" spans="1:6" ht="12.75">
      <c r="A87" s="23"/>
      <c r="B87" s="24"/>
      <c r="C87" s="24"/>
      <c r="D87" s="47"/>
      <c r="E87" s="25"/>
      <c r="F87" s="40"/>
    </row>
    <row r="88" spans="1:6" ht="12.75">
      <c r="A88" s="23"/>
      <c r="B88" s="24"/>
      <c r="C88" s="24"/>
      <c r="D88" s="47"/>
      <c r="E88" s="25"/>
      <c r="F88" s="40"/>
    </row>
    <row r="89" spans="1:6" ht="12.75">
      <c r="A89" s="23"/>
      <c r="B89" s="24"/>
      <c r="C89" s="24"/>
      <c r="D89" s="47"/>
      <c r="E89" s="25"/>
      <c r="F89" s="40"/>
    </row>
    <row r="90" spans="1:6" ht="12.75">
      <c r="A90" s="23"/>
      <c r="B90" s="24"/>
      <c r="C90" s="24"/>
      <c r="D90" s="47"/>
      <c r="E90" s="25"/>
      <c r="F90" s="40"/>
    </row>
    <row r="91" spans="1:6" ht="12.75">
      <c r="A91" s="23"/>
      <c r="B91" s="24"/>
      <c r="C91" s="24"/>
      <c r="D91" s="47"/>
      <c r="E91" s="25"/>
      <c r="F91" s="40"/>
    </row>
    <row r="92" spans="1:6" ht="12.75">
      <c r="A92" s="23"/>
      <c r="B92" s="24"/>
      <c r="C92" s="24"/>
      <c r="D92" s="47"/>
      <c r="E92" s="25"/>
      <c r="F92" s="40"/>
    </row>
    <row r="93" spans="1:6" ht="12.75">
      <c r="A93" s="23"/>
      <c r="B93" s="24"/>
      <c r="C93" s="24"/>
      <c r="D93" s="47"/>
      <c r="E93" s="25"/>
      <c r="F93" s="40"/>
    </row>
    <row r="94" spans="1:6" ht="12.75">
      <c r="A94" s="23"/>
      <c r="B94" s="24"/>
      <c r="C94" s="24"/>
      <c r="D94" s="47"/>
      <c r="E94" s="25"/>
      <c r="F94" s="40"/>
    </row>
    <row r="95" spans="1:6" ht="12.75">
      <c r="A95" s="23"/>
      <c r="B95" s="24"/>
      <c r="C95" s="24"/>
      <c r="D95" s="47"/>
      <c r="E95" s="25"/>
      <c r="F95" s="40"/>
    </row>
    <row r="96" spans="1:6" ht="12.75">
      <c r="A96" s="23"/>
      <c r="B96" s="24"/>
      <c r="C96" s="24"/>
      <c r="D96" s="47"/>
      <c r="E96" s="25"/>
      <c r="F96" s="40"/>
    </row>
    <row r="97" spans="1:6" ht="12.75">
      <c r="A97" s="23"/>
      <c r="B97" s="24"/>
      <c r="C97" s="24"/>
      <c r="D97" s="47"/>
      <c r="E97" s="25"/>
      <c r="F97" s="40"/>
    </row>
    <row r="98" spans="1:6" ht="12.75">
      <c r="A98" s="23"/>
      <c r="B98" s="24"/>
      <c r="C98" s="24"/>
      <c r="D98" s="47"/>
      <c r="E98" s="25"/>
      <c r="F98" s="40"/>
    </row>
    <row r="99" spans="1:6" ht="12.75">
      <c r="A99" s="23"/>
      <c r="B99" s="24"/>
      <c r="C99" s="24"/>
      <c r="D99" s="47"/>
      <c r="E99" s="25"/>
      <c r="F99" s="40"/>
    </row>
    <row r="100" spans="1:6" ht="12.75">
      <c r="A100" s="23"/>
      <c r="B100" s="24"/>
      <c r="C100" s="24"/>
      <c r="D100" s="47"/>
      <c r="E100" s="25"/>
      <c r="F100" s="40"/>
    </row>
    <row r="101" spans="1:6" ht="12.75">
      <c r="A101" s="23"/>
      <c r="B101" s="24"/>
      <c r="C101" s="24"/>
      <c r="D101" s="47"/>
      <c r="E101" s="25"/>
      <c r="F101" s="40"/>
    </row>
    <row r="102" spans="1:6" ht="12.75">
      <c r="A102" s="23"/>
      <c r="B102" s="24"/>
      <c r="C102" s="24"/>
      <c r="D102" s="47"/>
      <c r="E102" s="25"/>
      <c r="F102" s="40"/>
    </row>
    <row r="103" spans="1:6" ht="12.75">
      <c r="A103" s="23"/>
      <c r="B103" s="24"/>
      <c r="C103" s="24"/>
      <c r="D103" s="48"/>
      <c r="E103" s="25"/>
      <c r="F103" s="40"/>
    </row>
    <row r="104" spans="1:6" ht="12.75">
      <c r="A104" s="23"/>
      <c r="B104" s="24"/>
      <c r="C104" s="24"/>
      <c r="D104" s="48"/>
      <c r="E104" s="25"/>
      <c r="F104" s="40"/>
    </row>
    <row r="105" spans="1:6" ht="12.75">
      <c r="A105" s="23"/>
      <c r="B105" s="24"/>
      <c r="C105" s="24"/>
      <c r="D105" s="47"/>
      <c r="E105" s="25"/>
      <c r="F105" s="40"/>
    </row>
    <row r="106" spans="1:6" ht="12.75">
      <c r="A106" s="23"/>
      <c r="B106" s="24"/>
      <c r="C106" s="24"/>
      <c r="D106" s="48"/>
      <c r="E106" s="25"/>
      <c r="F106" s="40"/>
    </row>
    <row r="107" spans="1:6" ht="12.75">
      <c r="A107" s="23"/>
      <c r="B107" s="24"/>
      <c r="C107" s="24"/>
      <c r="D107" s="48"/>
      <c r="E107" s="25"/>
      <c r="F107" s="40"/>
    </row>
    <row r="108" spans="1:6" ht="12.75">
      <c r="A108" s="23"/>
      <c r="B108" s="24"/>
      <c r="C108" s="24"/>
      <c r="D108" s="48"/>
      <c r="E108" s="25"/>
      <c r="F108" s="40"/>
    </row>
    <row r="109" spans="1:6" ht="12.75">
      <c r="A109" s="23"/>
      <c r="B109" s="24"/>
      <c r="C109" s="24"/>
      <c r="D109" s="48"/>
      <c r="E109" s="25"/>
      <c r="F109" s="40"/>
    </row>
    <row r="110" spans="1:6" ht="12.75">
      <c r="A110" s="23"/>
      <c r="B110" s="24"/>
      <c r="C110" s="24"/>
      <c r="D110" s="47"/>
      <c r="E110" s="25"/>
      <c r="F110" s="40"/>
    </row>
    <row r="111" spans="1:6" ht="12.75">
      <c r="A111" s="23"/>
      <c r="B111" s="24"/>
      <c r="C111" s="24"/>
      <c r="D111" s="48"/>
      <c r="E111" s="25"/>
      <c r="F111" s="40"/>
    </row>
    <row r="112" spans="1:6" ht="12.75">
      <c r="A112" s="23"/>
      <c r="B112" s="24"/>
      <c r="C112" s="24"/>
      <c r="D112" s="48"/>
      <c r="E112" s="25"/>
      <c r="F112" s="40"/>
    </row>
    <row r="113" spans="1:6" ht="12.75">
      <c r="A113" s="23"/>
      <c r="B113" s="24"/>
      <c r="C113" s="24"/>
      <c r="D113" s="48"/>
      <c r="E113" s="25"/>
      <c r="F113" s="40"/>
    </row>
    <row r="114" spans="1:6" ht="12.75">
      <c r="A114" s="23"/>
      <c r="B114" s="24"/>
      <c r="C114" s="24"/>
      <c r="D114" s="48"/>
      <c r="E114" s="25"/>
      <c r="F114" s="40"/>
    </row>
    <row r="115" spans="1:6" ht="12.75">
      <c r="A115" s="23"/>
      <c r="B115" s="24"/>
      <c r="C115" s="24"/>
      <c r="D115" s="48"/>
      <c r="E115" s="25"/>
      <c r="F115" s="40"/>
    </row>
    <row r="116" spans="1:6" ht="12.75">
      <c r="A116" s="23"/>
      <c r="B116" s="24"/>
      <c r="C116" s="24"/>
      <c r="D116" s="48"/>
      <c r="E116" s="25"/>
      <c r="F116" s="40"/>
    </row>
    <row r="117" spans="1:6" ht="12.75">
      <c r="A117" s="23"/>
      <c r="B117" s="24"/>
      <c r="C117" s="24"/>
      <c r="D117" s="48"/>
      <c r="E117" s="25"/>
      <c r="F117" s="40"/>
    </row>
    <row r="118" spans="1:6" ht="12.75">
      <c r="A118" s="23"/>
      <c r="B118" s="24"/>
      <c r="C118" s="24"/>
      <c r="D118" s="48"/>
      <c r="E118" s="25"/>
      <c r="F118" s="40"/>
    </row>
    <row r="119" spans="1:6" ht="12.75">
      <c r="A119" s="23"/>
      <c r="B119" s="24"/>
      <c r="C119" s="24"/>
      <c r="D119" s="48"/>
      <c r="E119" s="25"/>
      <c r="F119" s="40"/>
    </row>
    <row r="120" spans="1:6" ht="12.75">
      <c r="A120" s="23"/>
      <c r="B120" s="24"/>
      <c r="C120" s="24"/>
      <c r="D120" s="48"/>
      <c r="E120" s="25"/>
      <c r="F120" s="40"/>
    </row>
    <row r="121" spans="1:6" ht="12.75">
      <c r="A121" s="23"/>
      <c r="B121" s="24"/>
      <c r="C121" s="24"/>
      <c r="D121" s="48"/>
      <c r="E121" s="25"/>
      <c r="F121" s="40"/>
    </row>
    <row r="122" spans="1:6" ht="12.75">
      <c r="A122" s="23"/>
      <c r="B122" s="24"/>
      <c r="C122" s="24"/>
      <c r="D122" s="48"/>
      <c r="E122" s="25"/>
      <c r="F122" s="40"/>
    </row>
    <row r="123" spans="1:6" ht="12.75">
      <c r="A123" s="23"/>
      <c r="B123" s="24"/>
      <c r="C123" s="24"/>
      <c r="D123" s="48"/>
      <c r="E123" s="25"/>
      <c r="F123" s="40"/>
    </row>
    <row r="124" spans="1:6" ht="12.75">
      <c r="A124" s="23"/>
      <c r="B124" s="24"/>
      <c r="C124" s="24"/>
      <c r="D124" s="48"/>
      <c r="E124" s="25"/>
      <c r="F124" s="40"/>
    </row>
    <row r="125" spans="1:6" ht="12.75">
      <c r="A125" s="23"/>
      <c r="B125" s="24"/>
      <c r="C125" s="24"/>
      <c r="D125" s="48"/>
      <c r="E125" s="25"/>
      <c r="F125" s="40"/>
    </row>
    <row r="126" spans="1:6" ht="12.75">
      <c r="A126" s="23"/>
      <c r="B126" s="24"/>
      <c r="C126" s="24"/>
      <c r="D126" s="48"/>
      <c r="E126" s="25"/>
      <c r="F126" s="40"/>
    </row>
    <row r="127" spans="1:6" ht="12.75">
      <c r="A127" s="23"/>
      <c r="B127" s="24"/>
      <c r="C127" s="24"/>
      <c r="D127" s="48"/>
      <c r="E127" s="25"/>
      <c r="F127" s="40"/>
    </row>
    <row r="128" spans="1:6" ht="12.75">
      <c r="A128" s="23"/>
      <c r="B128" s="24"/>
      <c r="C128" s="24"/>
      <c r="D128" s="48"/>
      <c r="E128" s="25"/>
      <c r="F128" s="40"/>
    </row>
    <row r="129" spans="1:6" ht="12.75">
      <c r="A129" s="23"/>
      <c r="B129" s="24"/>
      <c r="C129" s="24"/>
      <c r="D129" s="48"/>
      <c r="E129" s="25"/>
      <c r="F129" s="40"/>
    </row>
    <row r="130" spans="1:6" ht="12.75">
      <c r="A130" s="23"/>
      <c r="B130" s="24"/>
      <c r="C130" s="24"/>
      <c r="D130" s="48"/>
      <c r="E130" s="25"/>
      <c r="F130" s="40"/>
    </row>
    <row r="131" spans="1:6" ht="12.75">
      <c r="A131" s="23"/>
      <c r="B131" s="24"/>
      <c r="C131" s="24"/>
      <c r="D131" s="48"/>
      <c r="E131" s="25"/>
      <c r="F131" s="40"/>
    </row>
    <row r="132" spans="1:6" ht="12.75">
      <c r="A132" s="23"/>
      <c r="B132" s="24"/>
      <c r="C132" s="24"/>
      <c r="D132" s="48"/>
      <c r="E132" s="25"/>
      <c r="F132" s="40"/>
    </row>
    <row r="133" spans="1:6" ht="12.75">
      <c r="A133" s="23"/>
      <c r="B133" s="24"/>
      <c r="C133" s="24"/>
      <c r="D133" s="48"/>
      <c r="E133" s="25"/>
      <c r="F133" s="40"/>
    </row>
    <row r="134" spans="1:6" ht="12.75">
      <c r="A134" s="23"/>
      <c r="B134" s="24"/>
      <c r="C134" s="24"/>
      <c r="D134" s="48"/>
      <c r="E134" s="25"/>
      <c r="F134" s="40"/>
    </row>
    <row r="135" spans="1:6" ht="12.75">
      <c r="A135" s="23"/>
      <c r="B135" s="24"/>
      <c r="C135" s="24"/>
      <c r="D135" s="48"/>
      <c r="E135" s="25"/>
      <c r="F135" s="40"/>
    </row>
    <row r="136" spans="1:6" ht="12.75">
      <c r="A136" s="23"/>
      <c r="B136" s="24"/>
      <c r="C136" s="24"/>
      <c r="D136" s="48"/>
      <c r="E136" s="25"/>
      <c r="F136" s="40"/>
    </row>
    <row r="137" spans="1:6" ht="12.75">
      <c r="A137" s="23"/>
      <c r="B137" s="24"/>
      <c r="C137" s="24"/>
      <c r="D137" s="48"/>
      <c r="E137" s="25"/>
      <c r="F137" s="40"/>
    </row>
    <row r="138" spans="1:6" ht="12.75">
      <c r="A138" s="23"/>
      <c r="B138" s="24"/>
      <c r="C138" s="24"/>
      <c r="D138" s="48"/>
      <c r="E138" s="25"/>
      <c r="F138" s="40"/>
    </row>
    <row r="139" spans="1:6" ht="12.75">
      <c r="A139" s="23"/>
      <c r="B139" s="24"/>
      <c r="C139" s="24"/>
      <c r="D139" s="48"/>
      <c r="E139" s="25"/>
      <c r="F139" s="40"/>
    </row>
    <row r="140" spans="1:6" ht="12.75">
      <c r="A140" s="23"/>
      <c r="B140" s="24"/>
      <c r="C140" s="24"/>
      <c r="D140" s="48"/>
      <c r="E140" s="25"/>
      <c r="F140" s="40"/>
    </row>
    <row r="141" spans="1:6" ht="12.75">
      <c r="A141" s="23"/>
      <c r="B141" s="24"/>
      <c r="C141" s="24"/>
      <c r="D141" s="48"/>
      <c r="E141" s="25"/>
      <c r="F141" s="40"/>
    </row>
    <row r="142" spans="1:6" ht="12.75">
      <c r="A142" s="23"/>
      <c r="B142" s="24"/>
      <c r="C142" s="24"/>
      <c r="D142" s="48"/>
      <c r="E142" s="25"/>
      <c r="F142" s="40"/>
    </row>
    <row r="143" spans="1:6" ht="12.75">
      <c r="A143" s="23"/>
      <c r="B143" s="24"/>
      <c r="C143" s="24"/>
      <c r="D143" s="48"/>
      <c r="E143" s="25"/>
      <c r="F143" s="40"/>
    </row>
    <row r="144" spans="1:6" ht="12.75">
      <c r="A144" s="23"/>
      <c r="B144" s="24"/>
      <c r="C144" s="24"/>
      <c r="D144" s="48"/>
      <c r="E144" s="25"/>
      <c r="F144" s="40"/>
    </row>
    <row r="145" spans="1:6" ht="12.75">
      <c r="A145" s="23"/>
      <c r="B145" s="24"/>
      <c r="C145" s="24"/>
      <c r="D145" s="48"/>
      <c r="E145" s="25"/>
      <c r="F145" s="40"/>
    </row>
    <row r="146" spans="1:6" ht="12.75">
      <c r="A146" s="23"/>
      <c r="B146" s="24"/>
      <c r="C146" s="24"/>
      <c r="D146" s="48"/>
      <c r="E146" s="25"/>
      <c r="F146" s="40"/>
    </row>
    <row r="147" spans="1:6" ht="12.75">
      <c r="A147" s="23"/>
      <c r="B147" s="24"/>
      <c r="C147" s="24"/>
      <c r="D147" s="48"/>
      <c r="E147" s="25"/>
      <c r="F147" s="40"/>
    </row>
    <row r="148" spans="1:6" ht="12.75">
      <c r="A148" s="23"/>
      <c r="B148" s="24"/>
      <c r="C148" s="24"/>
      <c r="D148" s="48"/>
      <c r="E148" s="25"/>
      <c r="F148" s="40"/>
    </row>
    <row r="149" spans="1:6" ht="12.75">
      <c r="A149" s="23"/>
      <c r="B149" s="24"/>
      <c r="C149" s="24"/>
      <c r="D149" s="48"/>
      <c r="E149" s="25"/>
      <c r="F149" s="40"/>
    </row>
    <row r="150" spans="1:6" ht="12.75">
      <c r="A150" s="23"/>
      <c r="B150" s="24"/>
      <c r="C150" s="24"/>
      <c r="D150" s="48"/>
      <c r="E150" s="25"/>
      <c r="F150" s="40"/>
    </row>
    <row r="151" spans="4:6" ht="12.75">
      <c r="D151" s="49"/>
      <c r="F151" s="43"/>
    </row>
    <row r="152" spans="4:6" ht="12.75">
      <c r="D152" s="49"/>
      <c r="F152" s="43"/>
    </row>
    <row r="153" ht="12.75">
      <c r="F153" s="43"/>
    </row>
    <row r="154" ht="12.75">
      <c r="F154" s="43"/>
    </row>
    <row r="155" ht="12.75">
      <c r="F155" s="43"/>
    </row>
    <row r="156" ht="12.75">
      <c r="F156" s="43"/>
    </row>
    <row r="157" ht="12.75">
      <c r="F157" s="43"/>
    </row>
    <row r="158" ht="12.75">
      <c r="F158" s="43"/>
    </row>
    <row r="159" ht="12.75">
      <c r="F159" s="43"/>
    </row>
    <row r="160" ht="12.75">
      <c r="F160" s="43"/>
    </row>
    <row r="161" ht="12.75">
      <c r="F161" s="43"/>
    </row>
    <row r="162" ht="12.75">
      <c r="F162" s="43"/>
    </row>
    <row r="163" ht="12.75">
      <c r="F163" s="43"/>
    </row>
    <row r="164" ht="12.75">
      <c r="F164" s="43"/>
    </row>
    <row r="165" ht="12.75">
      <c r="F165" s="43"/>
    </row>
    <row r="166" ht="12.75">
      <c r="F166" s="43"/>
    </row>
    <row r="167" ht="12.75">
      <c r="F167" s="43"/>
    </row>
    <row r="168" ht="12.75">
      <c r="F168" s="43"/>
    </row>
    <row r="169" ht="12.75">
      <c r="F169" s="43"/>
    </row>
    <row r="170" ht="12.75">
      <c r="F170" s="43"/>
    </row>
    <row r="171" ht="12.75">
      <c r="F171" s="43"/>
    </row>
    <row r="172" ht="12.75">
      <c r="F172" s="43"/>
    </row>
    <row r="173" ht="12.75">
      <c r="F173" s="43"/>
    </row>
    <row r="174" ht="12.75">
      <c r="F174" s="43"/>
    </row>
    <row r="175" ht="12.75">
      <c r="F175" s="43"/>
    </row>
    <row r="176" ht="12.75">
      <c r="F176" s="43"/>
    </row>
    <row r="177" ht="12.75">
      <c r="F177" s="43"/>
    </row>
    <row r="178" ht="12.75">
      <c r="F178" s="43"/>
    </row>
    <row r="179" ht="12.75">
      <c r="F179" s="43"/>
    </row>
    <row r="180" ht="12.75">
      <c r="F180" s="43"/>
    </row>
    <row r="181" ht="12.75">
      <c r="F181" s="43"/>
    </row>
    <row r="182" ht="12.75">
      <c r="F182" s="43"/>
    </row>
    <row r="183" ht="12.75">
      <c r="F183" s="43"/>
    </row>
    <row r="184" ht="12.75">
      <c r="F184" s="43"/>
    </row>
    <row r="185" ht="12.75">
      <c r="F185" s="43"/>
    </row>
    <row r="186" ht="12.75">
      <c r="F186" s="43"/>
    </row>
    <row r="187" ht="12.75">
      <c r="F187" s="43"/>
    </row>
    <row r="188" ht="12.75">
      <c r="F188" s="43"/>
    </row>
    <row r="189" ht="12.75">
      <c r="F189" s="43"/>
    </row>
    <row r="190" ht="12.75">
      <c r="F190" s="43"/>
    </row>
    <row r="191" ht="12.75">
      <c r="F191" s="43"/>
    </row>
    <row r="192" ht="12.75">
      <c r="F192" s="43"/>
    </row>
    <row r="193" ht="12.75">
      <c r="F193" s="43"/>
    </row>
    <row r="194" ht="12.75">
      <c r="F194" s="43"/>
    </row>
    <row r="195" ht="12.75">
      <c r="F195" s="43"/>
    </row>
    <row r="196" ht="12.75">
      <c r="F196" s="43"/>
    </row>
    <row r="197" ht="12.75">
      <c r="F197" s="43"/>
    </row>
    <row r="198" ht="12.75">
      <c r="F198" s="43"/>
    </row>
    <row r="199" ht="12.75">
      <c r="F199" s="43"/>
    </row>
    <row r="200" ht="12.75">
      <c r="F200" s="43"/>
    </row>
    <row r="201" ht="12.75">
      <c r="F201" s="43"/>
    </row>
    <row r="202" ht="12.75">
      <c r="F202" s="43"/>
    </row>
    <row r="203" ht="12.75">
      <c r="F203" s="43"/>
    </row>
    <row r="204" ht="12.75">
      <c r="F204" s="43"/>
    </row>
    <row r="205" ht="12.75">
      <c r="F205" s="43"/>
    </row>
    <row r="206" ht="12.75">
      <c r="F206" s="43"/>
    </row>
    <row r="207" ht="12.75">
      <c r="F207" s="43"/>
    </row>
    <row r="208" ht="12.75">
      <c r="F208" s="43"/>
    </row>
    <row r="209" ht="12.75">
      <c r="F209" s="43"/>
    </row>
    <row r="210" ht="12.75">
      <c r="F210" s="43"/>
    </row>
    <row r="211" ht="12.75">
      <c r="F211" s="43"/>
    </row>
    <row r="212" ht="12.75">
      <c r="F212" s="43"/>
    </row>
    <row r="213" ht="12.75">
      <c r="F213" s="43"/>
    </row>
    <row r="214" ht="12.75">
      <c r="F214" s="43"/>
    </row>
    <row r="215" ht="12.75">
      <c r="F215" s="43"/>
    </row>
    <row r="216" ht="12.75">
      <c r="F216" s="43"/>
    </row>
  </sheetData>
  <sheetProtection/>
  <mergeCells count="1">
    <mergeCell ref="A1:F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6"/>
  <dimension ref="A1:IV15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8.625" style="3" customWidth="1"/>
    <col min="2" max="2" width="18.75390625" style="2" customWidth="1"/>
    <col min="3" max="3" width="14.75390625" style="2" customWidth="1"/>
    <col min="4" max="4" width="11.375" style="19" customWidth="1"/>
    <col min="5" max="5" width="10.625" style="6" customWidth="1"/>
    <col min="6" max="6" width="11.375" style="43" customWidth="1"/>
  </cols>
  <sheetData>
    <row r="1" spans="1:6" ht="69" customHeight="1" thickBot="1">
      <c r="A1" s="67" t="str">
        <f ca="1">"Výsledková listina závodů"&amp;CHAR(10)&amp;"Miřejovický vyhnívák "&amp;YEAR(TODAY())&amp;CHAR(10)&amp;"kategorie ženy 16 - 40 let"</f>
        <v>Výsledková listina závodů
Miřejovický vyhnívák 2023
kategorie ženy 16 - 40 let</v>
      </c>
      <c r="B1" s="68"/>
      <c r="C1" s="68"/>
      <c r="D1" s="68"/>
      <c r="E1" s="68"/>
      <c r="F1" s="69"/>
    </row>
    <row r="2" spans="1:256" s="1" customFormat="1" ht="29.25" customHeight="1" thickBot="1">
      <c r="A2" s="30" t="s">
        <v>7</v>
      </c>
      <c r="B2" s="36" t="s">
        <v>0</v>
      </c>
      <c r="C2" s="36" t="s">
        <v>1</v>
      </c>
      <c r="D2" s="37" t="s">
        <v>11</v>
      </c>
      <c r="E2" s="38" t="s">
        <v>5</v>
      </c>
      <c r="F2" s="42" t="s">
        <v>8</v>
      </c>
      <c r="G2"/>
      <c r="H2"/>
      <c r="I2"/>
      <c r="J2" s="2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9" ht="12.75">
      <c r="A3" s="87">
        <v>7</v>
      </c>
      <c r="B3" s="88" t="s">
        <v>29</v>
      </c>
      <c r="C3" s="88" t="s">
        <v>30</v>
      </c>
      <c r="D3" s="89">
        <v>1984</v>
      </c>
      <c r="E3" s="90">
        <v>0.007152777777778119</v>
      </c>
      <c r="F3" s="91">
        <v>1</v>
      </c>
      <c r="I3" s="22"/>
    </row>
    <row r="4" spans="1:6" ht="12.75">
      <c r="A4" s="92">
        <v>18</v>
      </c>
      <c r="B4" s="93" t="s">
        <v>51</v>
      </c>
      <c r="C4" s="93" t="s">
        <v>52</v>
      </c>
      <c r="D4" s="94">
        <v>1987</v>
      </c>
      <c r="E4" s="10">
        <v>0.007812500000000222</v>
      </c>
      <c r="F4" s="95">
        <v>2</v>
      </c>
    </row>
    <row r="5" spans="1:6" ht="12.75">
      <c r="A5" s="92">
        <v>37</v>
      </c>
      <c r="B5" s="93" t="s">
        <v>77</v>
      </c>
      <c r="C5" s="93" t="s">
        <v>78</v>
      </c>
      <c r="D5" s="94">
        <v>1986</v>
      </c>
      <c r="E5" s="10">
        <v>0.008090277777777488</v>
      </c>
      <c r="F5" s="95">
        <v>3</v>
      </c>
    </row>
    <row r="6" spans="1:6" ht="12.75">
      <c r="A6" s="92">
        <v>36</v>
      </c>
      <c r="B6" s="93" t="s">
        <v>76</v>
      </c>
      <c r="C6" s="93" t="s">
        <v>23</v>
      </c>
      <c r="D6" s="94">
        <v>1992</v>
      </c>
      <c r="E6" s="10">
        <v>0.008506944444444664</v>
      </c>
      <c r="F6" s="95">
        <v>4</v>
      </c>
    </row>
    <row r="7" spans="1:6" ht="12.75">
      <c r="A7" s="92">
        <v>58</v>
      </c>
      <c r="B7" s="93" t="s">
        <v>106</v>
      </c>
      <c r="C7" s="93" t="s">
        <v>104</v>
      </c>
      <c r="D7" s="94">
        <v>1991</v>
      </c>
      <c r="E7" s="10">
        <v>0.008935185185185213</v>
      </c>
      <c r="F7" s="95">
        <v>5</v>
      </c>
    </row>
    <row r="8" spans="1:6" ht="12.75">
      <c r="A8" s="92">
        <v>66</v>
      </c>
      <c r="B8" s="93" t="s">
        <v>115</v>
      </c>
      <c r="C8" s="93" t="s">
        <v>116</v>
      </c>
      <c r="D8" s="94">
        <v>1997</v>
      </c>
      <c r="E8" s="10">
        <v>0.009004629629630168</v>
      </c>
      <c r="F8" s="95">
        <v>6</v>
      </c>
    </row>
    <row r="9" spans="1:6" ht="13.5" thickBot="1">
      <c r="A9" s="96">
        <v>4</v>
      </c>
      <c r="B9" s="97" t="s">
        <v>22</v>
      </c>
      <c r="C9" s="97" t="s">
        <v>23</v>
      </c>
      <c r="D9" s="98">
        <v>1985</v>
      </c>
      <c r="E9" s="99">
        <v>0.010185185185185186</v>
      </c>
      <c r="F9" s="100">
        <v>7</v>
      </c>
    </row>
    <row r="10" spans="1:6" ht="12.75">
      <c r="A10" s="23"/>
      <c r="B10" s="24"/>
      <c r="C10" s="24"/>
      <c r="D10" s="47"/>
      <c r="E10" s="25"/>
      <c r="F10" s="40"/>
    </row>
    <row r="11" spans="1:6" ht="12.75">
      <c r="A11" s="23"/>
      <c r="B11" s="24"/>
      <c r="C11" s="24"/>
      <c r="D11" s="47"/>
      <c r="E11" s="25"/>
      <c r="F11" s="40"/>
    </row>
    <row r="12" spans="1:6" ht="12.75">
      <c r="A12" s="23"/>
      <c r="B12" s="24"/>
      <c r="C12" s="24"/>
      <c r="D12" s="47"/>
      <c r="E12" s="25"/>
      <c r="F12" s="40"/>
    </row>
    <row r="13" spans="1:6" ht="12.75">
      <c r="A13" s="23"/>
      <c r="B13" s="24"/>
      <c r="C13" s="24"/>
      <c r="D13" s="47"/>
      <c r="E13" s="25"/>
      <c r="F13" s="40"/>
    </row>
    <row r="14" spans="1:6" ht="12.75">
      <c r="A14" s="23"/>
      <c r="B14" s="24"/>
      <c r="C14" s="24"/>
      <c r="D14" s="47"/>
      <c r="E14" s="25"/>
      <c r="F14" s="40"/>
    </row>
    <row r="15" spans="1:6" ht="12.75">
      <c r="A15" s="23"/>
      <c r="B15" s="24"/>
      <c r="C15" s="24"/>
      <c r="D15" s="47"/>
      <c r="E15" s="25"/>
      <c r="F15" s="40"/>
    </row>
    <row r="16" spans="1:6" ht="12.75">
      <c r="A16" s="23"/>
      <c r="B16" s="24"/>
      <c r="C16" s="24"/>
      <c r="D16" s="47"/>
      <c r="E16" s="25"/>
      <c r="F16" s="40"/>
    </row>
    <row r="17" spans="1:6" ht="12.75">
      <c r="A17" s="23"/>
      <c r="B17" s="24"/>
      <c r="C17" s="24"/>
      <c r="D17" s="47"/>
      <c r="E17" s="25"/>
      <c r="F17" s="40"/>
    </row>
    <row r="18" spans="1:6" ht="12.75">
      <c r="A18" s="23"/>
      <c r="B18" s="24"/>
      <c r="C18" s="24"/>
      <c r="D18" s="47"/>
      <c r="E18" s="25"/>
      <c r="F18" s="40"/>
    </row>
    <row r="19" spans="1:6" ht="12.75">
      <c r="A19" s="23"/>
      <c r="B19" s="24"/>
      <c r="C19" s="24"/>
      <c r="D19" s="47"/>
      <c r="E19" s="25"/>
      <c r="F19" s="40"/>
    </row>
    <row r="20" spans="1:13" ht="12.75">
      <c r="A20" s="23"/>
      <c r="B20" s="24"/>
      <c r="C20" s="24"/>
      <c r="D20" s="47"/>
      <c r="E20" s="25"/>
      <c r="F20" s="40"/>
      <c r="M20" t="s">
        <v>13</v>
      </c>
    </row>
    <row r="21" spans="1:6" ht="12.75">
      <c r="A21" s="23"/>
      <c r="B21" s="24"/>
      <c r="C21" s="24"/>
      <c r="D21" s="47"/>
      <c r="E21" s="25"/>
      <c r="F21" s="40"/>
    </row>
    <row r="22" spans="1:6" ht="12.75">
      <c r="A22" s="23"/>
      <c r="B22" s="24"/>
      <c r="C22" s="24"/>
      <c r="D22" s="47"/>
      <c r="E22" s="25"/>
      <c r="F22" s="40"/>
    </row>
    <row r="23" spans="1:6" ht="12.75">
      <c r="A23" s="23"/>
      <c r="B23" s="24"/>
      <c r="C23" s="24"/>
      <c r="D23" s="47"/>
      <c r="E23" s="25"/>
      <c r="F23" s="40"/>
    </row>
    <row r="24" spans="1:6" ht="12.75">
      <c r="A24" s="23"/>
      <c r="B24" s="24"/>
      <c r="C24" s="24"/>
      <c r="D24" s="47"/>
      <c r="E24" s="25"/>
      <c r="F24" s="40"/>
    </row>
    <row r="25" spans="1:6" ht="12.75">
      <c r="A25" s="23"/>
      <c r="B25" s="24"/>
      <c r="C25" s="24"/>
      <c r="D25" s="47"/>
      <c r="E25" s="25"/>
      <c r="F25" s="40"/>
    </row>
    <row r="26" spans="1:6" ht="12.75">
      <c r="A26" s="23"/>
      <c r="B26" s="24"/>
      <c r="C26" s="24"/>
      <c r="D26" s="47"/>
      <c r="E26" s="25"/>
      <c r="F26" s="40"/>
    </row>
    <row r="27" spans="1:6" ht="12.75">
      <c r="A27" s="23"/>
      <c r="B27" s="24"/>
      <c r="C27" s="24"/>
      <c r="D27" s="47"/>
      <c r="E27" s="25"/>
      <c r="F27" s="40"/>
    </row>
    <row r="28" spans="1:6" ht="12.75">
      <c r="A28" s="23"/>
      <c r="B28" s="24"/>
      <c r="C28" s="24"/>
      <c r="D28" s="47"/>
      <c r="E28" s="25"/>
      <c r="F28" s="40"/>
    </row>
    <row r="29" spans="1:6" ht="12.75">
      <c r="A29" s="23"/>
      <c r="B29" s="24"/>
      <c r="C29" s="24"/>
      <c r="D29" s="47"/>
      <c r="E29" s="25"/>
      <c r="F29" s="40"/>
    </row>
    <row r="30" spans="1:6" ht="12.75">
      <c r="A30" s="23"/>
      <c r="B30" s="24"/>
      <c r="C30" s="24"/>
      <c r="D30" s="47"/>
      <c r="E30" s="25"/>
      <c r="F30" s="40"/>
    </row>
    <row r="31" spans="1:6" ht="12.75">
      <c r="A31" s="23"/>
      <c r="B31" s="24"/>
      <c r="C31" s="24"/>
      <c r="D31" s="47"/>
      <c r="E31" s="25"/>
      <c r="F31" s="40"/>
    </row>
    <row r="32" spans="1:6" ht="12.75">
      <c r="A32" s="23"/>
      <c r="B32" s="24"/>
      <c r="C32" s="24"/>
      <c r="D32" s="47"/>
      <c r="E32" s="25"/>
      <c r="F32" s="40"/>
    </row>
    <row r="33" spans="1:6" ht="12.75">
      <c r="A33" s="23"/>
      <c r="B33" s="24"/>
      <c r="C33" s="24"/>
      <c r="D33" s="47"/>
      <c r="E33" s="25"/>
      <c r="F33" s="40"/>
    </row>
    <row r="34" spans="1:6" ht="12.75">
      <c r="A34" s="23"/>
      <c r="B34" s="24"/>
      <c r="C34" s="24"/>
      <c r="D34" s="47"/>
      <c r="E34" s="25"/>
      <c r="F34" s="40"/>
    </row>
    <row r="35" spans="1:6" ht="12.75">
      <c r="A35" s="23"/>
      <c r="B35" s="24"/>
      <c r="C35" s="24"/>
      <c r="D35" s="47"/>
      <c r="E35" s="25"/>
      <c r="F35" s="40"/>
    </row>
    <row r="36" spans="1:6" ht="12.75">
      <c r="A36" s="23"/>
      <c r="B36" s="24"/>
      <c r="C36" s="24"/>
      <c r="D36" s="47"/>
      <c r="E36" s="25"/>
      <c r="F36" s="40"/>
    </row>
    <row r="37" spans="1:6" ht="12.75">
      <c r="A37" s="23"/>
      <c r="B37" s="24"/>
      <c r="C37" s="24"/>
      <c r="D37" s="47"/>
      <c r="E37" s="25"/>
      <c r="F37" s="40"/>
    </row>
    <row r="38" spans="1:6" ht="12.75">
      <c r="A38" s="23"/>
      <c r="B38" s="24"/>
      <c r="C38" s="24"/>
      <c r="D38" s="47"/>
      <c r="E38" s="25"/>
      <c r="F38" s="40"/>
    </row>
    <row r="39" spans="1:6" ht="12.75">
      <c r="A39" s="23"/>
      <c r="B39" s="24"/>
      <c r="C39" s="24"/>
      <c r="D39" s="47"/>
      <c r="E39" s="25"/>
      <c r="F39" s="40"/>
    </row>
    <row r="40" spans="1:6" ht="12.75">
      <c r="A40" s="23"/>
      <c r="B40" s="24"/>
      <c r="C40" s="24"/>
      <c r="D40" s="47"/>
      <c r="E40" s="25"/>
      <c r="F40" s="40"/>
    </row>
    <row r="41" spans="1:6" ht="12.75">
      <c r="A41" s="23"/>
      <c r="B41" s="24"/>
      <c r="C41" s="24"/>
      <c r="D41" s="47"/>
      <c r="E41" s="25"/>
      <c r="F41" s="40"/>
    </row>
    <row r="42" spans="1:6" ht="12.75">
      <c r="A42" s="23"/>
      <c r="B42" s="24"/>
      <c r="C42" s="24"/>
      <c r="D42" s="47"/>
      <c r="E42" s="25"/>
      <c r="F42" s="40"/>
    </row>
    <row r="43" spans="1:6" ht="12.75">
      <c r="A43" s="23"/>
      <c r="B43" s="24"/>
      <c r="C43" s="24"/>
      <c r="D43" s="47"/>
      <c r="E43" s="25"/>
      <c r="F43" s="40"/>
    </row>
    <row r="44" spans="1:6" ht="12.75">
      <c r="A44" s="23"/>
      <c r="B44" s="24"/>
      <c r="C44" s="24"/>
      <c r="D44" s="47"/>
      <c r="E44" s="25"/>
      <c r="F44" s="40"/>
    </row>
    <row r="45" spans="1:6" ht="12.75">
      <c r="A45" s="23"/>
      <c r="B45" s="24"/>
      <c r="C45" s="24"/>
      <c r="D45" s="47"/>
      <c r="E45" s="25"/>
      <c r="F45" s="40"/>
    </row>
    <row r="46" spans="1:6" ht="12.75">
      <c r="A46" s="23"/>
      <c r="B46" s="24"/>
      <c r="C46" s="24"/>
      <c r="D46" s="47"/>
      <c r="E46" s="25"/>
      <c r="F46" s="40"/>
    </row>
    <row r="47" spans="1:6" ht="12.75">
      <c r="A47" s="23"/>
      <c r="B47" s="24"/>
      <c r="C47" s="24"/>
      <c r="D47" s="47"/>
      <c r="E47" s="25"/>
      <c r="F47" s="40"/>
    </row>
    <row r="48" spans="1:6" ht="12.75">
      <c r="A48" s="23"/>
      <c r="B48" s="24"/>
      <c r="C48" s="24"/>
      <c r="D48" s="47"/>
      <c r="E48" s="25"/>
      <c r="F48" s="40"/>
    </row>
    <row r="49" spans="1:6" ht="12.75">
      <c r="A49" s="23"/>
      <c r="B49" s="24"/>
      <c r="C49" s="24"/>
      <c r="D49" s="47"/>
      <c r="E49" s="25"/>
      <c r="F49" s="40"/>
    </row>
    <row r="50" spans="1:6" ht="12.75">
      <c r="A50" s="23"/>
      <c r="B50" s="24"/>
      <c r="C50" s="24"/>
      <c r="D50" s="47"/>
      <c r="E50" s="25"/>
      <c r="F50" s="40"/>
    </row>
    <row r="51" spans="1:6" ht="12.75">
      <c r="A51" s="23"/>
      <c r="B51" s="24"/>
      <c r="C51" s="24"/>
      <c r="D51" s="47"/>
      <c r="E51" s="25"/>
      <c r="F51" s="40"/>
    </row>
    <row r="52" spans="1:6" ht="12.75">
      <c r="A52" s="23"/>
      <c r="B52" s="24"/>
      <c r="C52" s="24"/>
      <c r="D52" s="47"/>
      <c r="E52" s="25"/>
      <c r="F52" s="40"/>
    </row>
    <row r="53" spans="1:6" ht="12.75">
      <c r="A53" s="23"/>
      <c r="B53" s="24"/>
      <c r="C53" s="24"/>
      <c r="D53" s="47"/>
      <c r="E53" s="25"/>
      <c r="F53" s="40"/>
    </row>
    <row r="54" spans="1:6" ht="12.75">
      <c r="A54" s="23"/>
      <c r="B54" s="24"/>
      <c r="C54" s="24"/>
      <c r="D54" s="47"/>
      <c r="E54" s="25"/>
      <c r="F54" s="40"/>
    </row>
    <row r="55" spans="1:6" ht="12.75">
      <c r="A55" s="23"/>
      <c r="B55" s="24"/>
      <c r="C55" s="24"/>
      <c r="D55" s="47"/>
      <c r="E55" s="25"/>
      <c r="F55" s="40"/>
    </row>
    <row r="56" spans="1:6" ht="12.75">
      <c r="A56" s="23"/>
      <c r="B56" s="24"/>
      <c r="C56" s="24"/>
      <c r="D56" s="47"/>
      <c r="E56" s="25"/>
      <c r="F56" s="40"/>
    </row>
    <row r="57" spans="1:6" ht="12.75">
      <c r="A57" s="23"/>
      <c r="B57" s="24"/>
      <c r="C57" s="24"/>
      <c r="D57" s="47"/>
      <c r="E57" s="25"/>
      <c r="F57" s="40"/>
    </row>
    <row r="58" spans="1:6" ht="12.75">
      <c r="A58" s="23"/>
      <c r="B58" s="24"/>
      <c r="C58" s="24"/>
      <c r="D58" s="47"/>
      <c r="E58" s="25"/>
      <c r="F58" s="40"/>
    </row>
    <row r="59" spans="1:6" ht="12.75">
      <c r="A59" s="23"/>
      <c r="B59" s="24"/>
      <c r="C59" s="24"/>
      <c r="D59" s="47"/>
      <c r="E59" s="25"/>
      <c r="F59" s="40"/>
    </row>
    <row r="60" spans="1:6" ht="12.75">
      <c r="A60" s="23"/>
      <c r="B60" s="24"/>
      <c r="C60" s="24"/>
      <c r="D60" s="47"/>
      <c r="E60" s="25"/>
      <c r="F60" s="40"/>
    </row>
    <row r="61" spans="1:6" ht="12.75">
      <c r="A61" s="23"/>
      <c r="B61" s="24"/>
      <c r="C61" s="24"/>
      <c r="D61" s="47"/>
      <c r="E61" s="25"/>
      <c r="F61" s="40"/>
    </row>
    <row r="62" spans="1:6" ht="12.75">
      <c r="A62" s="23"/>
      <c r="B62" s="24"/>
      <c r="C62" s="24"/>
      <c r="D62" s="47"/>
      <c r="E62" s="25"/>
      <c r="F62" s="40"/>
    </row>
    <row r="63" spans="1:6" ht="12.75">
      <c r="A63" s="23"/>
      <c r="B63" s="24"/>
      <c r="C63" s="24"/>
      <c r="D63" s="47"/>
      <c r="E63" s="25"/>
      <c r="F63" s="40"/>
    </row>
    <row r="64" spans="1:6" ht="12.75">
      <c r="A64" s="23"/>
      <c r="B64" s="24"/>
      <c r="C64" s="24"/>
      <c r="D64" s="47"/>
      <c r="E64" s="25"/>
      <c r="F64" s="40"/>
    </row>
    <row r="65" spans="1:6" ht="12.75">
      <c r="A65" s="23"/>
      <c r="B65" s="24"/>
      <c r="C65" s="24"/>
      <c r="D65" s="47"/>
      <c r="E65" s="25"/>
      <c r="F65" s="40"/>
    </row>
    <row r="66" spans="1:6" ht="12.75">
      <c r="A66" s="23"/>
      <c r="B66" s="24"/>
      <c r="C66" s="24"/>
      <c r="D66" s="47"/>
      <c r="E66" s="25"/>
      <c r="F66" s="40"/>
    </row>
    <row r="67" spans="1:6" ht="12.75">
      <c r="A67" s="23"/>
      <c r="B67" s="24"/>
      <c r="C67" s="24"/>
      <c r="D67" s="47"/>
      <c r="E67" s="25"/>
      <c r="F67" s="40"/>
    </row>
    <row r="68" spans="1:6" ht="12.75">
      <c r="A68" s="23"/>
      <c r="B68" s="24"/>
      <c r="C68" s="24"/>
      <c r="D68" s="47"/>
      <c r="E68" s="25"/>
      <c r="F68" s="40"/>
    </row>
    <row r="69" spans="1:6" ht="12.75">
      <c r="A69" s="23"/>
      <c r="B69" s="24"/>
      <c r="C69" s="24"/>
      <c r="D69" s="47"/>
      <c r="E69" s="25"/>
      <c r="F69" s="40"/>
    </row>
    <row r="70" spans="1:6" ht="12.75">
      <c r="A70" s="23"/>
      <c r="B70" s="24"/>
      <c r="C70" s="24"/>
      <c r="D70" s="47"/>
      <c r="E70" s="25"/>
      <c r="F70" s="40"/>
    </row>
    <row r="71" spans="1:6" ht="12.75">
      <c r="A71" s="23"/>
      <c r="B71" s="24"/>
      <c r="C71" s="24"/>
      <c r="D71" s="47"/>
      <c r="E71" s="25"/>
      <c r="F71" s="40"/>
    </row>
    <row r="72" spans="1:6" ht="12.75">
      <c r="A72" s="23"/>
      <c r="B72" s="24"/>
      <c r="C72" s="24"/>
      <c r="D72" s="47"/>
      <c r="E72" s="25"/>
      <c r="F72" s="40"/>
    </row>
    <row r="73" spans="1:6" ht="12.75">
      <c r="A73" s="23"/>
      <c r="B73" s="24"/>
      <c r="C73" s="24"/>
      <c r="D73" s="47"/>
      <c r="E73" s="25"/>
      <c r="F73" s="40"/>
    </row>
    <row r="74" spans="1:6" ht="12.75">
      <c r="A74" s="23"/>
      <c r="B74" s="24"/>
      <c r="C74" s="24"/>
      <c r="D74" s="47"/>
      <c r="E74" s="25"/>
      <c r="F74" s="40"/>
    </row>
    <row r="75" spans="1:6" ht="12.75">
      <c r="A75" s="23"/>
      <c r="B75" s="24"/>
      <c r="C75" s="24"/>
      <c r="D75" s="47"/>
      <c r="E75" s="25"/>
      <c r="F75" s="40"/>
    </row>
    <row r="76" spans="1:6" ht="12.75">
      <c r="A76" s="23"/>
      <c r="B76" s="24"/>
      <c r="C76" s="24"/>
      <c r="D76" s="47"/>
      <c r="E76" s="25"/>
      <c r="F76" s="40"/>
    </row>
    <row r="77" spans="1:6" ht="12.75">
      <c r="A77" s="23"/>
      <c r="B77" s="24"/>
      <c r="C77" s="24"/>
      <c r="D77" s="47"/>
      <c r="E77" s="25"/>
      <c r="F77" s="40"/>
    </row>
    <row r="78" spans="1:6" ht="12.75">
      <c r="A78" s="23"/>
      <c r="B78" s="24"/>
      <c r="C78" s="24"/>
      <c r="D78" s="47"/>
      <c r="E78" s="25"/>
      <c r="F78" s="40"/>
    </row>
    <row r="79" spans="1:6" ht="12.75">
      <c r="A79" s="23"/>
      <c r="B79" s="24"/>
      <c r="C79" s="24"/>
      <c r="D79" s="47"/>
      <c r="E79" s="25"/>
      <c r="F79" s="40"/>
    </row>
    <row r="80" spans="1:6" ht="12.75">
      <c r="A80" s="23"/>
      <c r="B80" s="24"/>
      <c r="C80" s="24"/>
      <c r="D80" s="47"/>
      <c r="E80" s="25"/>
      <c r="F80" s="40"/>
    </row>
    <row r="81" spans="1:6" ht="12.75">
      <c r="A81" s="23"/>
      <c r="B81" s="24"/>
      <c r="C81" s="24"/>
      <c r="D81" s="47"/>
      <c r="E81" s="25"/>
      <c r="F81" s="40"/>
    </row>
    <row r="82" spans="1:6" ht="12.75">
      <c r="A82" s="23"/>
      <c r="B82" s="24"/>
      <c r="C82" s="24"/>
      <c r="D82" s="47"/>
      <c r="E82" s="25"/>
      <c r="F82" s="40"/>
    </row>
    <row r="83" spans="1:6" ht="12.75">
      <c r="A83" s="23"/>
      <c r="B83" s="24"/>
      <c r="C83" s="24"/>
      <c r="D83" s="47"/>
      <c r="E83" s="25"/>
      <c r="F83" s="40"/>
    </row>
    <row r="84" spans="1:6" ht="12.75">
      <c r="A84" s="23"/>
      <c r="B84" s="24"/>
      <c r="C84" s="24"/>
      <c r="D84" s="47"/>
      <c r="E84" s="25"/>
      <c r="F84" s="40"/>
    </row>
    <row r="85" spans="1:6" ht="12.75">
      <c r="A85" s="23"/>
      <c r="B85" s="24"/>
      <c r="C85" s="24"/>
      <c r="D85" s="47"/>
      <c r="E85" s="25"/>
      <c r="F85" s="40"/>
    </row>
    <row r="86" spans="1:6" ht="12.75">
      <c r="A86" s="23"/>
      <c r="B86" s="24"/>
      <c r="C86" s="24"/>
      <c r="D86" s="47"/>
      <c r="E86" s="25"/>
      <c r="F86" s="40"/>
    </row>
    <row r="87" spans="1:6" ht="12.75">
      <c r="A87" s="23"/>
      <c r="B87" s="24"/>
      <c r="C87" s="24"/>
      <c r="D87" s="47"/>
      <c r="E87" s="25"/>
      <c r="F87" s="40"/>
    </row>
    <row r="88" spans="1:6" ht="12.75">
      <c r="A88" s="23"/>
      <c r="B88" s="24"/>
      <c r="C88" s="24"/>
      <c r="D88" s="47"/>
      <c r="E88" s="25"/>
      <c r="F88" s="40"/>
    </row>
    <row r="89" spans="1:6" ht="12.75">
      <c r="A89" s="23"/>
      <c r="B89" s="24"/>
      <c r="C89" s="24"/>
      <c r="D89" s="47"/>
      <c r="E89" s="25"/>
      <c r="F89" s="40"/>
    </row>
    <row r="90" spans="1:6" ht="12.75">
      <c r="A90" s="23"/>
      <c r="B90" s="24"/>
      <c r="C90" s="24"/>
      <c r="D90" s="47"/>
      <c r="E90" s="25"/>
      <c r="F90" s="40"/>
    </row>
    <row r="91" spans="1:6" ht="12.75">
      <c r="A91" s="23"/>
      <c r="B91" s="24"/>
      <c r="C91" s="24"/>
      <c r="D91" s="47"/>
      <c r="E91" s="25"/>
      <c r="F91" s="40"/>
    </row>
    <row r="92" spans="1:6" ht="12.75">
      <c r="A92" s="23"/>
      <c r="B92" s="24"/>
      <c r="C92" s="24"/>
      <c r="D92" s="47"/>
      <c r="E92" s="25"/>
      <c r="F92" s="40"/>
    </row>
    <row r="93" spans="1:6" ht="12.75">
      <c r="A93" s="23"/>
      <c r="B93" s="24"/>
      <c r="C93" s="24"/>
      <c r="D93" s="47"/>
      <c r="E93" s="25"/>
      <c r="F93" s="40"/>
    </row>
    <row r="94" spans="1:6" ht="12.75">
      <c r="A94" s="23"/>
      <c r="B94" s="24"/>
      <c r="C94" s="24"/>
      <c r="D94" s="47"/>
      <c r="E94" s="25"/>
      <c r="F94" s="40"/>
    </row>
    <row r="95" spans="1:6" ht="12.75">
      <c r="A95" s="23"/>
      <c r="B95" s="24"/>
      <c r="C95" s="24"/>
      <c r="D95" s="47"/>
      <c r="E95" s="25"/>
      <c r="F95" s="40"/>
    </row>
    <row r="96" spans="1:6" ht="12.75">
      <c r="A96" s="23"/>
      <c r="B96" s="24"/>
      <c r="C96" s="24"/>
      <c r="D96" s="47"/>
      <c r="E96" s="25"/>
      <c r="F96" s="40"/>
    </row>
    <row r="97" spans="1:6" ht="12.75">
      <c r="A97" s="23"/>
      <c r="B97" s="24"/>
      <c r="C97" s="24"/>
      <c r="D97" s="47"/>
      <c r="E97" s="25"/>
      <c r="F97" s="40"/>
    </row>
    <row r="98" spans="1:6" ht="12.75">
      <c r="A98" s="23"/>
      <c r="B98" s="24"/>
      <c r="C98" s="24"/>
      <c r="D98" s="47"/>
      <c r="E98" s="25"/>
      <c r="F98" s="40"/>
    </row>
    <row r="99" spans="1:6" ht="12.75">
      <c r="A99" s="23"/>
      <c r="B99" s="24"/>
      <c r="C99" s="24"/>
      <c r="D99" s="47"/>
      <c r="E99" s="25"/>
      <c r="F99" s="40"/>
    </row>
    <row r="100" spans="1:6" ht="12.75">
      <c r="A100" s="23"/>
      <c r="B100" s="24"/>
      <c r="C100" s="24"/>
      <c r="D100" s="47"/>
      <c r="E100" s="25"/>
      <c r="F100" s="40"/>
    </row>
    <row r="101" spans="1:6" ht="12.75">
      <c r="A101" s="23"/>
      <c r="B101" s="24"/>
      <c r="C101" s="24"/>
      <c r="D101" s="47"/>
      <c r="E101" s="25"/>
      <c r="F101" s="40"/>
    </row>
    <row r="102" spans="1:6" ht="12.75">
      <c r="A102" s="23"/>
      <c r="B102" s="24"/>
      <c r="C102" s="24"/>
      <c r="D102" s="47"/>
      <c r="E102" s="25"/>
      <c r="F102" s="40"/>
    </row>
    <row r="103" spans="1:6" ht="12.75">
      <c r="A103" s="23"/>
      <c r="B103" s="24"/>
      <c r="C103" s="24"/>
      <c r="D103" s="48"/>
      <c r="E103" s="25"/>
      <c r="F103" s="40"/>
    </row>
    <row r="104" spans="1:6" ht="12.75">
      <c r="A104" s="23"/>
      <c r="B104" s="24"/>
      <c r="C104" s="24"/>
      <c r="D104" s="48"/>
      <c r="E104" s="25"/>
      <c r="F104" s="40"/>
    </row>
    <row r="105" spans="1:6" ht="12.75">
      <c r="A105" s="23"/>
      <c r="B105" s="24"/>
      <c r="C105" s="24"/>
      <c r="D105" s="47"/>
      <c r="E105" s="25"/>
      <c r="F105" s="40"/>
    </row>
    <row r="106" spans="1:6" ht="12.75">
      <c r="A106" s="23"/>
      <c r="B106" s="24"/>
      <c r="C106" s="24"/>
      <c r="D106" s="48"/>
      <c r="E106" s="25"/>
      <c r="F106" s="40"/>
    </row>
    <row r="107" spans="1:6" ht="12.75">
      <c r="A107" s="23"/>
      <c r="B107" s="24"/>
      <c r="C107" s="24"/>
      <c r="D107" s="48"/>
      <c r="E107" s="25"/>
      <c r="F107" s="40"/>
    </row>
    <row r="108" spans="1:6" ht="12.75">
      <c r="A108" s="23"/>
      <c r="B108" s="24"/>
      <c r="C108" s="24"/>
      <c r="D108" s="48"/>
      <c r="E108" s="25"/>
      <c r="F108" s="40"/>
    </row>
    <row r="109" spans="1:6" ht="12.75">
      <c r="A109" s="23"/>
      <c r="B109" s="24"/>
      <c r="C109" s="24"/>
      <c r="D109" s="48"/>
      <c r="E109" s="25"/>
      <c r="F109" s="40"/>
    </row>
    <row r="110" spans="1:6" ht="12.75">
      <c r="A110" s="23"/>
      <c r="B110" s="24"/>
      <c r="C110" s="24"/>
      <c r="D110" s="47"/>
      <c r="E110" s="25"/>
      <c r="F110" s="40"/>
    </row>
    <row r="111" spans="1:6" ht="12.75">
      <c r="A111" s="23"/>
      <c r="B111" s="24"/>
      <c r="C111" s="24"/>
      <c r="D111" s="48"/>
      <c r="E111" s="25"/>
      <c r="F111" s="40"/>
    </row>
    <row r="112" spans="1:6" ht="12.75">
      <c r="A112" s="23"/>
      <c r="B112" s="24"/>
      <c r="C112" s="24"/>
      <c r="D112" s="48"/>
      <c r="E112" s="25"/>
      <c r="F112" s="40"/>
    </row>
    <row r="113" spans="1:6" ht="12.75">
      <c r="A113" s="23"/>
      <c r="B113" s="24"/>
      <c r="C113" s="24"/>
      <c r="D113" s="48"/>
      <c r="E113" s="25"/>
      <c r="F113" s="40"/>
    </row>
    <row r="114" spans="1:6" ht="12.75">
      <c r="A114" s="23"/>
      <c r="B114" s="24"/>
      <c r="C114" s="24"/>
      <c r="D114" s="48"/>
      <c r="E114" s="25"/>
      <c r="F114" s="40"/>
    </row>
    <row r="115" spans="1:6" ht="12.75">
      <c r="A115" s="23"/>
      <c r="B115" s="24"/>
      <c r="C115" s="24"/>
      <c r="D115" s="48"/>
      <c r="E115" s="25"/>
      <c r="F115" s="40"/>
    </row>
    <row r="116" spans="1:6" ht="12.75">
      <c r="A116" s="23"/>
      <c r="B116" s="24"/>
      <c r="C116" s="24"/>
      <c r="D116" s="48"/>
      <c r="E116" s="25"/>
      <c r="F116" s="40"/>
    </row>
    <row r="117" spans="1:6" ht="12.75">
      <c r="A117" s="23"/>
      <c r="B117" s="24"/>
      <c r="C117" s="24"/>
      <c r="D117" s="48"/>
      <c r="E117" s="25"/>
      <c r="F117" s="40"/>
    </row>
    <row r="118" spans="1:6" ht="12.75">
      <c r="A118" s="23"/>
      <c r="B118" s="24"/>
      <c r="C118" s="24"/>
      <c r="D118" s="48"/>
      <c r="E118" s="25"/>
      <c r="F118" s="40"/>
    </row>
    <row r="119" spans="1:6" ht="12.75">
      <c r="A119" s="23"/>
      <c r="B119" s="24"/>
      <c r="C119" s="24"/>
      <c r="D119" s="48"/>
      <c r="E119" s="25"/>
      <c r="F119" s="40"/>
    </row>
    <row r="120" spans="1:6" ht="12.75">
      <c r="A120" s="23"/>
      <c r="B120" s="24"/>
      <c r="C120" s="24"/>
      <c r="D120" s="48"/>
      <c r="E120" s="25"/>
      <c r="F120" s="40"/>
    </row>
    <row r="121" spans="1:6" ht="12.75">
      <c r="A121" s="23"/>
      <c r="B121" s="24"/>
      <c r="C121" s="24"/>
      <c r="D121" s="48"/>
      <c r="E121" s="25"/>
      <c r="F121" s="40"/>
    </row>
    <row r="122" spans="1:6" ht="12.75">
      <c r="A122" s="23"/>
      <c r="B122" s="24"/>
      <c r="C122" s="24"/>
      <c r="D122" s="48"/>
      <c r="E122" s="25"/>
      <c r="F122" s="40"/>
    </row>
    <row r="123" spans="1:6" ht="12.75">
      <c r="A123" s="23"/>
      <c r="B123" s="24"/>
      <c r="C123" s="24"/>
      <c r="D123" s="48"/>
      <c r="E123" s="25"/>
      <c r="F123" s="40"/>
    </row>
    <row r="124" spans="1:6" ht="12.75">
      <c r="A124" s="23"/>
      <c r="B124" s="24"/>
      <c r="C124" s="24"/>
      <c r="D124" s="48"/>
      <c r="E124" s="25"/>
      <c r="F124" s="40"/>
    </row>
    <row r="125" spans="1:6" ht="12.75">
      <c r="A125" s="23"/>
      <c r="B125" s="24"/>
      <c r="C125" s="24"/>
      <c r="D125" s="48"/>
      <c r="E125" s="25"/>
      <c r="F125" s="40"/>
    </row>
    <row r="126" spans="1:6" ht="12.75">
      <c r="A126" s="23"/>
      <c r="B126" s="24"/>
      <c r="C126" s="24"/>
      <c r="D126" s="48"/>
      <c r="E126" s="25"/>
      <c r="F126" s="40"/>
    </row>
    <row r="127" spans="1:6" ht="12.75">
      <c r="A127" s="23"/>
      <c r="B127" s="24"/>
      <c r="C127" s="24"/>
      <c r="D127" s="48"/>
      <c r="E127" s="25"/>
      <c r="F127" s="40"/>
    </row>
    <row r="128" spans="1:6" ht="12.75">
      <c r="A128" s="23"/>
      <c r="B128" s="24"/>
      <c r="C128" s="24"/>
      <c r="D128" s="48"/>
      <c r="E128" s="25"/>
      <c r="F128" s="40"/>
    </row>
    <row r="129" spans="1:6" ht="12.75">
      <c r="A129" s="23"/>
      <c r="B129" s="24"/>
      <c r="C129" s="24"/>
      <c r="D129" s="48"/>
      <c r="E129" s="25"/>
      <c r="F129" s="40"/>
    </row>
    <row r="130" spans="1:6" ht="12.75">
      <c r="A130" s="23"/>
      <c r="B130" s="24"/>
      <c r="C130" s="24"/>
      <c r="D130" s="48"/>
      <c r="E130" s="25"/>
      <c r="F130" s="40"/>
    </row>
    <row r="131" spans="1:6" ht="12.75">
      <c r="A131" s="23"/>
      <c r="B131" s="24"/>
      <c r="C131" s="24"/>
      <c r="D131" s="48"/>
      <c r="E131" s="25"/>
      <c r="F131" s="40"/>
    </row>
    <row r="132" spans="1:6" ht="12.75">
      <c r="A132" s="23"/>
      <c r="B132" s="24"/>
      <c r="C132" s="24"/>
      <c r="D132" s="48"/>
      <c r="E132" s="25"/>
      <c r="F132" s="40"/>
    </row>
    <row r="133" spans="1:6" ht="12.75">
      <c r="A133" s="23"/>
      <c r="B133" s="24"/>
      <c r="C133" s="24"/>
      <c r="D133" s="48"/>
      <c r="E133" s="25"/>
      <c r="F133" s="40"/>
    </row>
    <row r="134" spans="1:6" ht="12.75">
      <c r="A134" s="23"/>
      <c r="B134" s="24"/>
      <c r="C134" s="24"/>
      <c r="D134" s="48"/>
      <c r="E134" s="25"/>
      <c r="F134" s="40"/>
    </row>
    <row r="135" spans="1:6" ht="12.75">
      <c r="A135" s="23"/>
      <c r="B135" s="24"/>
      <c r="C135" s="24"/>
      <c r="D135" s="48"/>
      <c r="E135" s="25"/>
      <c r="F135" s="40"/>
    </row>
    <row r="136" spans="1:6" ht="12.75">
      <c r="A136" s="23"/>
      <c r="B136" s="24"/>
      <c r="C136" s="24"/>
      <c r="D136" s="48"/>
      <c r="E136" s="25"/>
      <c r="F136" s="40"/>
    </row>
    <row r="137" spans="1:6" ht="12.75">
      <c r="A137" s="23"/>
      <c r="B137" s="24"/>
      <c r="C137" s="24"/>
      <c r="D137" s="48"/>
      <c r="E137" s="25"/>
      <c r="F137" s="40"/>
    </row>
    <row r="138" spans="1:6" ht="12.75">
      <c r="A138" s="23"/>
      <c r="B138" s="24"/>
      <c r="C138" s="24"/>
      <c r="D138" s="48"/>
      <c r="E138" s="25"/>
      <c r="F138" s="40"/>
    </row>
    <row r="139" spans="1:6" ht="12.75">
      <c r="A139" s="23"/>
      <c r="B139" s="24"/>
      <c r="C139" s="24"/>
      <c r="D139" s="48"/>
      <c r="E139" s="25"/>
      <c r="F139" s="40"/>
    </row>
    <row r="140" spans="1:6" ht="12.75">
      <c r="A140" s="23"/>
      <c r="B140" s="24"/>
      <c r="C140" s="24"/>
      <c r="D140" s="48"/>
      <c r="E140" s="25"/>
      <c r="F140" s="40"/>
    </row>
    <row r="141" spans="1:6" ht="12.75">
      <c r="A141" s="23"/>
      <c r="B141" s="24"/>
      <c r="C141" s="24"/>
      <c r="D141" s="48"/>
      <c r="E141" s="25"/>
      <c r="F141" s="40"/>
    </row>
    <row r="142" spans="1:6" ht="12.75">
      <c r="A142" s="23"/>
      <c r="B142" s="24"/>
      <c r="C142" s="24"/>
      <c r="D142" s="48"/>
      <c r="E142" s="25"/>
      <c r="F142" s="40"/>
    </row>
    <row r="143" spans="1:6" ht="12.75">
      <c r="A143" s="23"/>
      <c r="B143" s="24"/>
      <c r="C143" s="24"/>
      <c r="D143" s="48"/>
      <c r="E143" s="25"/>
      <c r="F143" s="40"/>
    </row>
    <row r="144" spans="1:6" ht="12.75">
      <c r="A144" s="23"/>
      <c r="B144" s="24"/>
      <c r="C144" s="24"/>
      <c r="D144" s="48"/>
      <c r="E144" s="25"/>
      <c r="F144" s="40"/>
    </row>
    <row r="145" spans="1:6" ht="12.75">
      <c r="A145" s="23"/>
      <c r="B145" s="24"/>
      <c r="C145" s="24"/>
      <c r="D145" s="48"/>
      <c r="E145" s="25"/>
      <c r="F145" s="40"/>
    </row>
    <row r="146" spans="1:6" ht="12.75">
      <c r="A146" s="23"/>
      <c r="B146" s="24"/>
      <c r="C146" s="24"/>
      <c r="D146" s="48"/>
      <c r="E146" s="25"/>
      <c r="F146" s="40"/>
    </row>
    <row r="147" spans="1:6" ht="12.75">
      <c r="A147" s="23"/>
      <c r="B147" s="24"/>
      <c r="C147" s="24"/>
      <c r="D147" s="48"/>
      <c r="E147" s="25"/>
      <c r="F147" s="40"/>
    </row>
    <row r="148" spans="1:6" ht="12.75">
      <c r="A148" s="23"/>
      <c r="B148" s="24"/>
      <c r="C148" s="24"/>
      <c r="D148" s="48"/>
      <c r="E148" s="25"/>
      <c r="F148" s="40"/>
    </row>
    <row r="149" spans="1:6" ht="12.75">
      <c r="A149" s="23"/>
      <c r="B149" s="24"/>
      <c r="C149" s="24"/>
      <c r="D149" s="48"/>
      <c r="E149" s="25"/>
      <c r="F149" s="40"/>
    </row>
    <row r="150" spans="1:6" ht="12.75">
      <c r="A150" s="23"/>
      <c r="B150" s="24"/>
      <c r="C150" s="24"/>
      <c r="D150" s="48"/>
      <c r="E150" s="25"/>
      <c r="F150" s="40"/>
    </row>
    <row r="151" ht="12.75">
      <c r="D151" s="49"/>
    </row>
    <row r="152" ht="12.75">
      <c r="D152" s="49"/>
    </row>
  </sheetData>
  <sheetProtection/>
  <mergeCells count="1">
    <mergeCell ref="A1:F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5"/>
  <dimension ref="A1:IV152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" width="8.625" style="3" customWidth="1"/>
    <col min="2" max="2" width="18.75390625" style="2" customWidth="1"/>
    <col min="3" max="3" width="14.75390625" style="2" customWidth="1"/>
    <col min="4" max="4" width="11.375" style="19" customWidth="1"/>
    <col min="5" max="5" width="10.625" style="6" customWidth="1"/>
    <col min="6" max="6" width="11.375" style="21" customWidth="1"/>
  </cols>
  <sheetData>
    <row r="1" spans="1:6" ht="68.25" customHeight="1" thickBot="1">
      <c r="A1" s="64" t="str">
        <f ca="1">"Výsledková listina závodů"&amp;CHAR(10)&amp;"Miřejovický vyhnívák "&amp;YEAR(TODAY())&amp;CHAR(10)&amp;"kategorie ženy 41 - 100 let"</f>
        <v>Výsledková listina závodů
Miřejovický vyhnívák 2023
kategorie ženy 41 - 100 let</v>
      </c>
      <c r="B1" s="65"/>
      <c r="C1" s="65"/>
      <c r="D1" s="65"/>
      <c r="E1" s="65"/>
      <c r="F1" s="66"/>
    </row>
    <row r="2" spans="1:256" s="1" customFormat="1" ht="29.25" customHeight="1" thickBot="1">
      <c r="A2" s="30" t="s">
        <v>7</v>
      </c>
      <c r="B2" s="36" t="s">
        <v>0</v>
      </c>
      <c r="C2" s="36" t="s">
        <v>1</v>
      </c>
      <c r="D2" s="37" t="s">
        <v>11</v>
      </c>
      <c r="E2" s="38" t="s">
        <v>5</v>
      </c>
      <c r="F2" s="42" t="s">
        <v>8</v>
      </c>
      <c r="G2"/>
      <c r="H2"/>
      <c r="I2"/>
      <c r="J2" s="2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9" ht="12.75">
      <c r="A3" s="87">
        <v>6</v>
      </c>
      <c r="B3" s="88" t="s">
        <v>27</v>
      </c>
      <c r="C3" s="88" t="s">
        <v>28</v>
      </c>
      <c r="D3" s="89">
        <v>1981</v>
      </c>
      <c r="E3" s="90">
        <v>0.007638888888888806</v>
      </c>
      <c r="F3" s="91">
        <v>1</v>
      </c>
      <c r="I3" s="22"/>
    </row>
    <row r="4" spans="1:6" ht="13.5" thickBot="1">
      <c r="A4" s="96">
        <v>13</v>
      </c>
      <c r="B4" s="97" t="s">
        <v>44</v>
      </c>
      <c r="C4" s="97" t="s">
        <v>43</v>
      </c>
      <c r="D4" s="98">
        <v>1981</v>
      </c>
      <c r="E4" s="99">
        <v>0.008379629629629681</v>
      </c>
      <c r="F4" s="100">
        <v>2</v>
      </c>
    </row>
    <row r="5" spans="1:6" ht="12.75">
      <c r="A5" s="23"/>
      <c r="B5" s="24"/>
      <c r="C5" s="24"/>
      <c r="D5" s="47"/>
      <c r="E5" s="25"/>
      <c r="F5" s="40"/>
    </row>
    <row r="6" spans="1:6" ht="12.75">
      <c r="A6" s="23"/>
      <c r="B6" s="24"/>
      <c r="C6" s="24"/>
      <c r="D6" s="47"/>
      <c r="E6" s="25"/>
      <c r="F6" s="40"/>
    </row>
    <row r="7" spans="1:6" ht="12.75">
      <c r="A7" s="23"/>
      <c r="B7" s="24"/>
      <c r="C7" s="24"/>
      <c r="D7" s="47"/>
      <c r="E7" s="25"/>
      <c r="F7" s="40"/>
    </row>
    <row r="8" spans="1:6" ht="12.75">
      <c r="A8" s="23"/>
      <c r="B8" s="24"/>
      <c r="C8" s="24"/>
      <c r="D8" s="47"/>
      <c r="E8" s="25"/>
      <c r="F8" s="40"/>
    </row>
    <row r="9" spans="1:6" ht="12.75">
      <c r="A9" s="23"/>
      <c r="B9" s="24"/>
      <c r="C9" s="24"/>
      <c r="D9" s="47"/>
      <c r="E9" s="25"/>
      <c r="F9" s="40"/>
    </row>
    <row r="10" spans="1:6" ht="12.75">
      <c r="A10" s="23"/>
      <c r="B10" s="24"/>
      <c r="C10" s="24"/>
      <c r="D10" s="47"/>
      <c r="E10" s="25"/>
      <c r="F10" s="40"/>
    </row>
    <row r="11" spans="1:6" ht="12.75">
      <c r="A11" s="23"/>
      <c r="B11" s="24"/>
      <c r="C11" s="24"/>
      <c r="D11" s="47"/>
      <c r="E11" s="25"/>
      <c r="F11" s="40"/>
    </row>
    <row r="12" spans="1:6" ht="12.75">
      <c r="A12" s="23"/>
      <c r="B12" s="24"/>
      <c r="C12" s="24"/>
      <c r="D12" s="47"/>
      <c r="E12" s="25"/>
      <c r="F12" s="40"/>
    </row>
    <row r="13" spans="1:6" ht="12.75">
      <c r="A13" s="23"/>
      <c r="B13" s="24"/>
      <c r="C13" s="24"/>
      <c r="D13" s="47"/>
      <c r="E13" s="25"/>
      <c r="F13" s="40"/>
    </row>
    <row r="14" spans="1:6" ht="12.75">
      <c r="A14" s="23"/>
      <c r="B14" s="24"/>
      <c r="C14" s="24"/>
      <c r="D14" s="47"/>
      <c r="E14" s="25"/>
      <c r="F14" s="40"/>
    </row>
    <row r="15" spans="1:6" ht="12.75">
      <c r="A15" s="23"/>
      <c r="B15" s="24"/>
      <c r="C15" s="24"/>
      <c r="D15" s="47"/>
      <c r="E15" s="25"/>
      <c r="F15" s="40"/>
    </row>
    <row r="16" spans="1:6" ht="12.75">
      <c r="A16" s="23"/>
      <c r="B16" s="24"/>
      <c r="C16" s="24"/>
      <c r="D16" s="47"/>
      <c r="E16" s="25"/>
      <c r="F16" s="40"/>
    </row>
    <row r="17" spans="1:6" ht="12.75">
      <c r="A17" s="23"/>
      <c r="B17" s="24"/>
      <c r="C17" s="24"/>
      <c r="D17" s="47"/>
      <c r="E17" s="25"/>
      <c r="F17" s="40"/>
    </row>
    <row r="18" spans="1:6" ht="12.75">
      <c r="A18" s="23"/>
      <c r="B18" s="24"/>
      <c r="C18" s="24"/>
      <c r="D18" s="47"/>
      <c r="E18" s="25"/>
      <c r="F18" s="40"/>
    </row>
    <row r="19" spans="1:6" ht="12.75">
      <c r="A19" s="23"/>
      <c r="B19" s="24"/>
      <c r="C19" s="24"/>
      <c r="D19" s="47"/>
      <c r="E19" s="25"/>
      <c r="F19" s="40"/>
    </row>
    <row r="20" spans="1:6" ht="12.75">
      <c r="A20" s="23"/>
      <c r="B20" s="24"/>
      <c r="C20" s="24"/>
      <c r="D20" s="47"/>
      <c r="E20" s="25"/>
      <c r="F20" s="40"/>
    </row>
    <row r="21" spans="1:6" ht="12.75">
      <c r="A21" s="23"/>
      <c r="B21" s="24"/>
      <c r="C21" s="24"/>
      <c r="D21" s="47"/>
      <c r="E21" s="25"/>
      <c r="F21" s="40"/>
    </row>
    <row r="22" spans="1:6" ht="12.75">
      <c r="A22" s="23"/>
      <c r="B22" s="24"/>
      <c r="C22" s="24"/>
      <c r="D22" s="47"/>
      <c r="E22" s="25"/>
      <c r="F22" s="40"/>
    </row>
    <row r="23" spans="1:6" ht="12.75">
      <c r="A23" s="23"/>
      <c r="B23" s="24"/>
      <c r="C23" s="24"/>
      <c r="D23" s="47"/>
      <c r="E23" s="25"/>
      <c r="F23" s="40"/>
    </row>
    <row r="24" spans="1:6" ht="12.75">
      <c r="A24" s="23"/>
      <c r="B24" s="24"/>
      <c r="C24" s="24"/>
      <c r="D24" s="47"/>
      <c r="E24" s="25"/>
      <c r="F24" s="40"/>
    </row>
    <row r="25" spans="1:6" ht="12.75">
      <c r="A25" s="23"/>
      <c r="B25" s="24"/>
      <c r="C25" s="24"/>
      <c r="D25" s="47"/>
      <c r="E25" s="25"/>
      <c r="F25" s="40"/>
    </row>
    <row r="26" spans="1:6" ht="12.75">
      <c r="A26" s="23"/>
      <c r="B26" s="24"/>
      <c r="C26" s="24"/>
      <c r="D26" s="47"/>
      <c r="E26" s="25"/>
      <c r="F26" s="40"/>
    </row>
    <row r="27" spans="1:6" ht="12.75">
      <c r="A27" s="23"/>
      <c r="B27" s="24"/>
      <c r="C27" s="24"/>
      <c r="D27" s="47"/>
      <c r="E27" s="25"/>
      <c r="F27" s="40"/>
    </row>
    <row r="28" spans="1:6" ht="12.75">
      <c r="A28" s="23"/>
      <c r="B28" s="24"/>
      <c r="C28" s="24"/>
      <c r="D28" s="47"/>
      <c r="E28" s="25"/>
      <c r="F28" s="40"/>
    </row>
    <row r="29" spans="1:6" ht="12.75">
      <c r="A29" s="23"/>
      <c r="B29" s="24"/>
      <c r="C29" s="24"/>
      <c r="D29" s="47"/>
      <c r="E29" s="25"/>
      <c r="F29" s="40"/>
    </row>
    <row r="30" spans="1:6" ht="12.75">
      <c r="A30" s="23"/>
      <c r="B30" s="24"/>
      <c r="C30" s="24"/>
      <c r="D30" s="47"/>
      <c r="E30" s="25"/>
      <c r="F30" s="40"/>
    </row>
    <row r="31" spans="1:6" ht="12.75">
      <c r="A31" s="23"/>
      <c r="B31" s="24"/>
      <c r="C31" s="24"/>
      <c r="D31" s="47"/>
      <c r="E31" s="25"/>
      <c r="F31" s="40"/>
    </row>
    <row r="32" spans="1:6" ht="12.75">
      <c r="A32" s="23"/>
      <c r="B32" s="24"/>
      <c r="C32" s="24"/>
      <c r="D32" s="47"/>
      <c r="E32" s="25"/>
      <c r="F32" s="40"/>
    </row>
    <row r="33" spans="1:6" ht="12.75">
      <c r="A33" s="23"/>
      <c r="B33" s="24"/>
      <c r="C33" s="24"/>
      <c r="D33" s="47"/>
      <c r="E33" s="25"/>
      <c r="F33" s="40"/>
    </row>
    <row r="34" spans="1:6" ht="12.75">
      <c r="A34" s="23"/>
      <c r="B34" s="24"/>
      <c r="C34" s="24"/>
      <c r="D34" s="47"/>
      <c r="E34" s="25"/>
      <c r="F34" s="40"/>
    </row>
    <row r="35" spans="1:6" ht="12.75">
      <c r="A35" s="23"/>
      <c r="B35" s="24"/>
      <c r="C35" s="24"/>
      <c r="D35" s="47"/>
      <c r="E35" s="25"/>
      <c r="F35" s="40"/>
    </row>
    <row r="36" spans="1:6" ht="12.75">
      <c r="A36" s="23"/>
      <c r="B36" s="24"/>
      <c r="C36" s="24"/>
      <c r="D36" s="47"/>
      <c r="E36" s="25"/>
      <c r="F36" s="40"/>
    </row>
    <row r="37" spans="1:6" ht="12.75">
      <c r="A37" s="23"/>
      <c r="B37" s="24"/>
      <c r="C37" s="24"/>
      <c r="D37" s="47"/>
      <c r="E37" s="25"/>
      <c r="F37" s="40"/>
    </row>
    <row r="38" spans="1:6" ht="12.75">
      <c r="A38" s="23"/>
      <c r="B38" s="24"/>
      <c r="C38" s="24"/>
      <c r="D38" s="47"/>
      <c r="E38" s="25"/>
      <c r="F38" s="40"/>
    </row>
    <row r="39" spans="1:6" ht="12.75">
      <c r="A39" s="23"/>
      <c r="B39" s="24"/>
      <c r="C39" s="24"/>
      <c r="D39" s="47"/>
      <c r="E39" s="25"/>
      <c r="F39" s="40"/>
    </row>
    <row r="40" spans="1:6" ht="12.75">
      <c r="A40" s="23"/>
      <c r="B40" s="24"/>
      <c r="C40" s="24"/>
      <c r="D40" s="47"/>
      <c r="E40" s="25"/>
      <c r="F40" s="40"/>
    </row>
    <row r="41" spans="1:6" ht="12.75">
      <c r="A41" s="23"/>
      <c r="B41" s="24"/>
      <c r="C41" s="24"/>
      <c r="D41" s="47"/>
      <c r="E41" s="25"/>
      <c r="F41" s="40"/>
    </row>
    <row r="42" spans="1:6" ht="12.75">
      <c r="A42" s="23"/>
      <c r="B42" s="24"/>
      <c r="C42" s="24"/>
      <c r="D42" s="47"/>
      <c r="E42" s="25"/>
      <c r="F42" s="40"/>
    </row>
    <row r="43" spans="1:6" ht="12.75">
      <c r="A43" s="23"/>
      <c r="B43" s="24"/>
      <c r="C43" s="24"/>
      <c r="D43" s="47"/>
      <c r="E43" s="25"/>
      <c r="F43" s="40"/>
    </row>
    <row r="44" spans="1:6" ht="12.75">
      <c r="A44" s="23"/>
      <c r="B44" s="24"/>
      <c r="C44" s="24"/>
      <c r="D44" s="47"/>
      <c r="E44" s="25"/>
      <c r="F44" s="40"/>
    </row>
    <row r="45" spans="1:6" ht="12.75">
      <c r="A45" s="23"/>
      <c r="B45" s="24"/>
      <c r="C45" s="24"/>
      <c r="D45" s="47"/>
      <c r="E45" s="25"/>
      <c r="F45" s="40"/>
    </row>
    <row r="46" spans="1:6" ht="12.75">
      <c r="A46" s="23"/>
      <c r="B46" s="24"/>
      <c r="C46" s="24"/>
      <c r="D46" s="47"/>
      <c r="E46" s="25"/>
      <c r="F46" s="40"/>
    </row>
    <row r="47" spans="1:6" ht="12.75">
      <c r="A47" s="23"/>
      <c r="B47" s="24"/>
      <c r="C47" s="24"/>
      <c r="D47" s="47"/>
      <c r="E47" s="25"/>
      <c r="F47" s="40"/>
    </row>
    <row r="48" spans="1:6" ht="12.75">
      <c r="A48" s="23"/>
      <c r="B48" s="24"/>
      <c r="C48" s="24"/>
      <c r="D48" s="47"/>
      <c r="E48" s="25"/>
      <c r="F48" s="40"/>
    </row>
    <row r="49" spans="1:6" ht="12.75">
      <c r="A49" s="23"/>
      <c r="B49" s="24"/>
      <c r="C49" s="24"/>
      <c r="D49" s="47"/>
      <c r="E49" s="25"/>
      <c r="F49" s="40"/>
    </row>
    <row r="50" spans="1:6" ht="12.75">
      <c r="A50" s="23"/>
      <c r="B50" s="24"/>
      <c r="C50" s="24"/>
      <c r="D50" s="47"/>
      <c r="E50" s="25"/>
      <c r="F50" s="40"/>
    </row>
    <row r="51" spans="1:6" ht="12.75">
      <c r="A51" s="23"/>
      <c r="B51" s="24"/>
      <c r="C51" s="24"/>
      <c r="D51" s="47"/>
      <c r="E51" s="25"/>
      <c r="F51" s="40"/>
    </row>
    <row r="52" spans="1:6" ht="12.75">
      <c r="A52" s="23"/>
      <c r="B52" s="24"/>
      <c r="C52" s="24"/>
      <c r="D52" s="47"/>
      <c r="E52" s="25"/>
      <c r="F52" s="40"/>
    </row>
    <row r="53" spans="1:6" ht="12.75">
      <c r="A53" s="23"/>
      <c r="B53" s="24"/>
      <c r="C53" s="24"/>
      <c r="D53" s="47"/>
      <c r="E53" s="25"/>
      <c r="F53" s="40"/>
    </row>
    <row r="54" spans="1:6" ht="12.75">
      <c r="A54" s="23"/>
      <c r="B54" s="24"/>
      <c r="C54" s="24"/>
      <c r="D54" s="47"/>
      <c r="E54" s="25"/>
      <c r="F54" s="40"/>
    </row>
    <row r="55" spans="1:6" ht="12.75">
      <c r="A55" s="23"/>
      <c r="B55" s="24"/>
      <c r="C55" s="24"/>
      <c r="D55" s="47"/>
      <c r="E55" s="25"/>
      <c r="F55" s="40"/>
    </row>
    <row r="56" spans="1:6" ht="12.75">
      <c r="A56" s="23"/>
      <c r="B56" s="24"/>
      <c r="C56" s="24"/>
      <c r="D56" s="47"/>
      <c r="E56" s="25"/>
      <c r="F56" s="40"/>
    </row>
    <row r="57" spans="1:6" ht="12.75">
      <c r="A57" s="23"/>
      <c r="B57" s="24"/>
      <c r="C57" s="24"/>
      <c r="D57" s="47"/>
      <c r="E57" s="25"/>
      <c r="F57" s="40"/>
    </row>
    <row r="58" spans="1:6" ht="12.75">
      <c r="A58" s="23"/>
      <c r="B58" s="24"/>
      <c r="C58" s="24"/>
      <c r="D58" s="47"/>
      <c r="E58" s="25"/>
      <c r="F58" s="40"/>
    </row>
    <row r="59" spans="1:6" ht="12.75">
      <c r="A59" s="23"/>
      <c r="B59" s="24"/>
      <c r="C59" s="24"/>
      <c r="D59" s="47"/>
      <c r="E59" s="25"/>
      <c r="F59" s="40"/>
    </row>
    <row r="60" spans="1:6" ht="12.75">
      <c r="A60" s="23"/>
      <c r="B60" s="24"/>
      <c r="C60" s="24"/>
      <c r="D60" s="47"/>
      <c r="E60" s="25"/>
      <c r="F60" s="40"/>
    </row>
    <row r="61" spans="1:6" ht="12.75">
      <c r="A61" s="23"/>
      <c r="B61" s="24"/>
      <c r="C61" s="24"/>
      <c r="D61" s="47"/>
      <c r="E61" s="25"/>
      <c r="F61" s="40"/>
    </row>
    <row r="62" spans="1:6" ht="12.75">
      <c r="A62" s="23"/>
      <c r="B62" s="24"/>
      <c r="C62" s="24"/>
      <c r="D62" s="47"/>
      <c r="E62" s="25"/>
      <c r="F62" s="40"/>
    </row>
    <row r="63" spans="1:6" ht="12.75">
      <c r="A63" s="23"/>
      <c r="B63" s="24"/>
      <c r="C63" s="24"/>
      <c r="D63" s="47"/>
      <c r="E63" s="25"/>
      <c r="F63" s="40"/>
    </row>
    <row r="64" spans="1:6" ht="12.75">
      <c r="A64" s="23"/>
      <c r="B64" s="24"/>
      <c r="C64" s="24"/>
      <c r="D64" s="47"/>
      <c r="E64" s="25"/>
      <c r="F64" s="40"/>
    </row>
    <row r="65" spans="1:6" ht="12.75">
      <c r="A65" s="23"/>
      <c r="B65" s="24"/>
      <c r="C65" s="24"/>
      <c r="D65" s="47"/>
      <c r="E65" s="25"/>
      <c r="F65" s="40"/>
    </row>
    <row r="66" spans="1:6" ht="12.75">
      <c r="A66" s="23"/>
      <c r="B66" s="24"/>
      <c r="C66" s="24"/>
      <c r="D66" s="47"/>
      <c r="E66" s="25"/>
      <c r="F66" s="40"/>
    </row>
    <row r="67" spans="1:6" ht="12.75">
      <c r="A67" s="23"/>
      <c r="B67" s="24"/>
      <c r="C67" s="24"/>
      <c r="D67" s="47"/>
      <c r="E67" s="25"/>
      <c r="F67" s="40"/>
    </row>
    <row r="68" spans="1:6" ht="12.75">
      <c r="A68" s="23"/>
      <c r="B68" s="24"/>
      <c r="C68" s="24"/>
      <c r="D68" s="47"/>
      <c r="E68" s="25"/>
      <c r="F68" s="40"/>
    </row>
    <row r="69" spans="1:6" ht="12.75">
      <c r="A69" s="23"/>
      <c r="B69" s="24"/>
      <c r="C69" s="24"/>
      <c r="D69" s="47"/>
      <c r="E69" s="25"/>
      <c r="F69" s="40"/>
    </row>
    <row r="70" spans="1:6" ht="12.75">
      <c r="A70" s="23"/>
      <c r="B70" s="24"/>
      <c r="C70" s="24"/>
      <c r="D70" s="47"/>
      <c r="E70" s="25"/>
      <c r="F70" s="40"/>
    </row>
    <row r="71" spans="1:6" ht="12.75">
      <c r="A71" s="23"/>
      <c r="B71" s="24"/>
      <c r="C71" s="24"/>
      <c r="D71" s="47"/>
      <c r="E71" s="25"/>
      <c r="F71" s="40"/>
    </row>
    <row r="72" spans="1:6" ht="12.75">
      <c r="A72" s="23"/>
      <c r="B72" s="24"/>
      <c r="C72" s="24"/>
      <c r="D72" s="47"/>
      <c r="E72" s="25"/>
      <c r="F72" s="40"/>
    </row>
    <row r="73" spans="1:6" ht="12.75">
      <c r="A73" s="23"/>
      <c r="B73" s="24"/>
      <c r="C73" s="24"/>
      <c r="D73" s="47"/>
      <c r="E73" s="25"/>
      <c r="F73" s="40"/>
    </row>
    <row r="74" spans="1:6" ht="12.75">
      <c r="A74" s="23"/>
      <c r="B74" s="24"/>
      <c r="C74" s="24"/>
      <c r="D74" s="47"/>
      <c r="E74" s="25"/>
      <c r="F74" s="40"/>
    </row>
    <row r="75" spans="1:6" ht="12.75">
      <c r="A75" s="23"/>
      <c r="B75" s="24"/>
      <c r="C75" s="24"/>
      <c r="D75" s="47"/>
      <c r="E75" s="25"/>
      <c r="F75" s="40"/>
    </row>
    <row r="76" spans="1:6" ht="12.75">
      <c r="A76" s="23"/>
      <c r="B76" s="24"/>
      <c r="C76" s="24"/>
      <c r="D76" s="47"/>
      <c r="E76" s="25"/>
      <c r="F76" s="40"/>
    </row>
    <row r="77" spans="1:6" ht="12.75">
      <c r="A77" s="23"/>
      <c r="B77" s="24"/>
      <c r="C77" s="24"/>
      <c r="D77" s="47"/>
      <c r="E77" s="25"/>
      <c r="F77" s="40"/>
    </row>
    <row r="78" spans="1:6" ht="12.75">
      <c r="A78" s="23"/>
      <c r="B78" s="24"/>
      <c r="C78" s="24"/>
      <c r="D78" s="47"/>
      <c r="E78" s="25"/>
      <c r="F78" s="40"/>
    </row>
    <row r="79" spans="1:6" ht="12.75">
      <c r="A79" s="23"/>
      <c r="B79" s="24"/>
      <c r="C79" s="24"/>
      <c r="D79" s="47"/>
      <c r="E79" s="25"/>
      <c r="F79" s="40"/>
    </row>
    <row r="80" spans="1:6" ht="12.75">
      <c r="A80" s="23"/>
      <c r="B80" s="24"/>
      <c r="C80" s="24"/>
      <c r="D80" s="47"/>
      <c r="E80" s="25"/>
      <c r="F80" s="40"/>
    </row>
    <row r="81" spans="1:6" ht="12.75">
      <c r="A81" s="23"/>
      <c r="B81" s="24"/>
      <c r="C81" s="24"/>
      <c r="D81" s="47"/>
      <c r="E81" s="25"/>
      <c r="F81" s="40"/>
    </row>
    <row r="82" spans="1:6" ht="12.75">
      <c r="A82" s="23"/>
      <c r="B82" s="24"/>
      <c r="C82" s="24"/>
      <c r="D82" s="47"/>
      <c r="E82" s="25"/>
      <c r="F82" s="40"/>
    </row>
    <row r="83" spans="1:6" ht="12.75">
      <c r="A83" s="23"/>
      <c r="B83" s="24"/>
      <c r="C83" s="24"/>
      <c r="D83" s="47"/>
      <c r="E83" s="25"/>
      <c r="F83" s="40"/>
    </row>
    <row r="84" spans="1:6" ht="12.75">
      <c r="A84" s="23"/>
      <c r="B84" s="24"/>
      <c r="C84" s="24"/>
      <c r="D84" s="47"/>
      <c r="E84" s="25"/>
      <c r="F84" s="40"/>
    </row>
    <row r="85" spans="1:6" ht="12.75">
      <c r="A85" s="23"/>
      <c r="B85" s="24"/>
      <c r="C85" s="24"/>
      <c r="D85" s="47"/>
      <c r="E85" s="25"/>
      <c r="F85" s="40"/>
    </row>
    <row r="86" spans="1:6" ht="12.75">
      <c r="A86" s="23"/>
      <c r="B86" s="24"/>
      <c r="C86" s="24"/>
      <c r="D86" s="47"/>
      <c r="E86" s="25"/>
      <c r="F86" s="40"/>
    </row>
    <row r="87" spans="1:6" ht="12.75">
      <c r="A87" s="23"/>
      <c r="B87" s="24"/>
      <c r="C87" s="24"/>
      <c r="D87" s="47"/>
      <c r="E87" s="25"/>
      <c r="F87" s="40"/>
    </row>
    <row r="88" spans="1:6" ht="12.75">
      <c r="A88" s="23"/>
      <c r="B88" s="24"/>
      <c r="C88" s="24"/>
      <c r="D88" s="47"/>
      <c r="E88" s="25"/>
      <c r="F88" s="40"/>
    </row>
    <row r="89" spans="1:6" ht="12.75">
      <c r="A89" s="23"/>
      <c r="B89" s="24"/>
      <c r="C89" s="24"/>
      <c r="D89" s="47"/>
      <c r="E89" s="25"/>
      <c r="F89" s="40"/>
    </row>
    <row r="90" spans="1:6" ht="12.75">
      <c r="A90" s="23"/>
      <c r="B90" s="24"/>
      <c r="C90" s="24"/>
      <c r="D90" s="47"/>
      <c r="E90" s="25"/>
      <c r="F90" s="40"/>
    </row>
    <row r="91" spans="1:6" ht="12.75">
      <c r="A91" s="23"/>
      <c r="B91" s="24"/>
      <c r="C91" s="24"/>
      <c r="D91" s="47"/>
      <c r="E91" s="25"/>
      <c r="F91" s="40"/>
    </row>
    <row r="92" spans="1:6" ht="12.75">
      <c r="A92" s="23"/>
      <c r="B92" s="24"/>
      <c r="C92" s="24"/>
      <c r="D92" s="47"/>
      <c r="E92" s="25"/>
      <c r="F92" s="40"/>
    </row>
    <row r="93" spans="1:6" ht="12.75">
      <c r="A93" s="23"/>
      <c r="B93" s="24"/>
      <c r="C93" s="24"/>
      <c r="D93" s="47"/>
      <c r="E93" s="25"/>
      <c r="F93" s="40"/>
    </row>
    <row r="94" spans="1:6" ht="12.75">
      <c r="A94" s="23"/>
      <c r="B94" s="24"/>
      <c r="C94" s="24"/>
      <c r="D94" s="47"/>
      <c r="E94" s="25"/>
      <c r="F94" s="40"/>
    </row>
    <row r="95" spans="1:6" ht="12.75">
      <c r="A95" s="23"/>
      <c r="B95" s="24"/>
      <c r="C95" s="24"/>
      <c r="D95" s="47"/>
      <c r="E95" s="25"/>
      <c r="F95" s="40"/>
    </row>
    <row r="96" spans="1:6" ht="12.75">
      <c r="A96" s="23"/>
      <c r="B96" s="24"/>
      <c r="C96" s="24"/>
      <c r="D96" s="47"/>
      <c r="E96" s="25"/>
      <c r="F96" s="40"/>
    </row>
    <row r="97" spans="1:6" ht="12.75">
      <c r="A97" s="23"/>
      <c r="B97" s="24"/>
      <c r="C97" s="24"/>
      <c r="D97" s="47"/>
      <c r="E97" s="25"/>
      <c r="F97" s="40"/>
    </row>
    <row r="98" spans="1:6" ht="12.75">
      <c r="A98" s="23"/>
      <c r="B98" s="24"/>
      <c r="C98" s="24"/>
      <c r="D98" s="47"/>
      <c r="E98" s="25"/>
      <c r="F98" s="40"/>
    </row>
    <row r="99" spans="1:6" ht="12.75">
      <c r="A99" s="23"/>
      <c r="B99" s="24"/>
      <c r="C99" s="24"/>
      <c r="D99" s="47"/>
      <c r="E99" s="25"/>
      <c r="F99" s="40"/>
    </row>
    <row r="100" spans="1:6" ht="12.75">
      <c r="A100" s="23"/>
      <c r="B100" s="24"/>
      <c r="C100" s="24"/>
      <c r="D100" s="47"/>
      <c r="E100" s="25"/>
      <c r="F100" s="40"/>
    </row>
    <row r="101" spans="1:6" ht="12.75">
      <c r="A101" s="23"/>
      <c r="B101" s="24"/>
      <c r="C101" s="24"/>
      <c r="D101" s="47"/>
      <c r="E101" s="25"/>
      <c r="F101" s="40"/>
    </row>
    <row r="102" spans="1:6" ht="12.75">
      <c r="A102" s="23"/>
      <c r="B102" s="24"/>
      <c r="C102" s="24"/>
      <c r="D102" s="47"/>
      <c r="E102" s="25"/>
      <c r="F102" s="40"/>
    </row>
    <row r="103" spans="1:6" ht="12.75">
      <c r="A103" s="23"/>
      <c r="B103" s="24"/>
      <c r="C103" s="24"/>
      <c r="D103" s="48"/>
      <c r="E103" s="25"/>
      <c r="F103" s="40"/>
    </row>
    <row r="104" spans="1:6" ht="12.75">
      <c r="A104" s="23"/>
      <c r="B104" s="24"/>
      <c r="C104" s="24"/>
      <c r="D104" s="48"/>
      <c r="E104" s="25"/>
      <c r="F104" s="40"/>
    </row>
    <row r="105" spans="1:6" ht="12.75">
      <c r="A105" s="23"/>
      <c r="B105" s="24"/>
      <c r="C105" s="24"/>
      <c r="D105" s="47"/>
      <c r="E105" s="25"/>
      <c r="F105" s="40"/>
    </row>
    <row r="106" spans="1:6" ht="12.75">
      <c r="A106" s="23"/>
      <c r="B106" s="24"/>
      <c r="C106" s="24"/>
      <c r="D106" s="48"/>
      <c r="E106" s="25"/>
      <c r="F106" s="40"/>
    </row>
    <row r="107" spans="1:6" ht="12.75">
      <c r="A107" s="23"/>
      <c r="B107" s="24"/>
      <c r="C107" s="24"/>
      <c r="D107" s="48"/>
      <c r="E107" s="25"/>
      <c r="F107" s="40"/>
    </row>
    <row r="108" spans="1:6" ht="12.75">
      <c r="A108" s="23"/>
      <c r="B108" s="24"/>
      <c r="C108" s="24"/>
      <c r="D108" s="48"/>
      <c r="E108" s="25"/>
      <c r="F108" s="40"/>
    </row>
    <row r="109" spans="1:6" ht="12.75">
      <c r="A109" s="23"/>
      <c r="B109" s="24"/>
      <c r="C109" s="24"/>
      <c r="D109" s="48"/>
      <c r="E109" s="25"/>
      <c r="F109" s="40"/>
    </row>
    <row r="110" spans="1:6" ht="12.75">
      <c r="A110" s="23"/>
      <c r="B110" s="24"/>
      <c r="C110" s="24"/>
      <c r="D110" s="47"/>
      <c r="E110" s="25"/>
      <c r="F110" s="40"/>
    </row>
    <row r="111" spans="1:6" ht="12.75">
      <c r="A111" s="23"/>
      <c r="B111" s="24"/>
      <c r="C111" s="24"/>
      <c r="D111" s="48"/>
      <c r="E111" s="25"/>
      <c r="F111" s="40"/>
    </row>
    <row r="112" spans="1:6" ht="12.75">
      <c r="A112" s="23"/>
      <c r="B112" s="24"/>
      <c r="C112" s="24"/>
      <c r="D112" s="48"/>
      <c r="E112" s="25"/>
      <c r="F112" s="40"/>
    </row>
    <row r="113" spans="1:6" ht="12.75">
      <c r="A113" s="23"/>
      <c r="B113" s="24"/>
      <c r="C113" s="24"/>
      <c r="D113" s="48"/>
      <c r="E113" s="25"/>
      <c r="F113" s="40"/>
    </row>
    <row r="114" spans="1:6" ht="12.75">
      <c r="A114" s="23"/>
      <c r="B114" s="24"/>
      <c r="C114" s="24"/>
      <c r="D114" s="48"/>
      <c r="E114" s="25"/>
      <c r="F114" s="40"/>
    </row>
    <row r="115" spans="1:6" ht="12.75">
      <c r="A115" s="23"/>
      <c r="B115" s="24"/>
      <c r="C115" s="24"/>
      <c r="D115" s="48"/>
      <c r="E115" s="25"/>
      <c r="F115" s="40"/>
    </row>
    <row r="116" spans="1:6" ht="12.75">
      <c r="A116" s="23"/>
      <c r="B116" s="24"/>
      <c r="C116" s="24"/>
      <c r="D116" s="48"/>
      <c r="E116" s="25"/>
      <c r="F116" s="40"/>
    </row>
    <row r="117" spans="1:6" ht="12.75">
      <c r="A117" s="23"/>
      <c r="B117" s="24"/>
      <c r="C117" s="24"/>
      <c r="D117" s="48"/>
      <c r="E117" s="25"/>
      <c r="F117" s="40"/>
    </row>
    <row r="118" spans="1:6" ht="12.75">
      <c r="A118" s="23"/>
      <c r="B118" s="24"/>
      <c r="C118" s="24"/>
      <c r="D118" s="48"/>
      <c r="E118" s="25"/>
      <c r="F118" s="40"/>
    </row>
    <row r="119" spans="1:6" ht="12.75">
      <c r="A119" s="23"/>
      <c r="B119" s="24"/>
      <c r="C119" s="24"/>
      <c r="D119" s="48"/>
      <c r="E119" s="25"/>
      <c r="F119" s="40"/>
    </row>
    <row r="120" spans="1:6" ht="12.75">
      <c r="A120" s="23"/>
      <c r="B120" s="24"/>
      <c r="C120" s="24"/>
      <c r="D120" s="48"/>
      <c r="E120" s="25"/>
      <c r="F120" s="40"/>
    </row>
    <row r="121" spans="1:6" ht="12.75">
      <c r="A121" s="23"/>
      <c r="B121" s="24"/>
      <c r="C121" s="24"/>
      <c r="D121" s="48"/>
      <c r="E121" s="25"/>
      <c r="F121" s="40"/>
    </row>
    <row r="122" spans="1:6" ht="12.75">
      <c r="A122" s="23"/>
      <c r="B122" s="24"/>
      <c r="C122" s="24"/>
      <c r="D122" s="48"/>
      <c r="E122" s="25"/>
      <c r="F122" s="40"/>
    </row>
    <row r="123" spans="1:6" ht="12.75">
      <c r="A123" s="23"/>
      <c r="B123" s="24"/>
      <c r="C123" s="24"/>
      <c r="D123" s="48"/>
      <c r="E123" s="25"/>
      <c r="F123" s="40"/>
    </row>
    <row r="124" spans="1:6" ht="12.75">
      <c r="A124" s="23"/>
      <c r="B124" s="24"/>
      <c r="C124" s="24"/>
      <c r="D124" s="48"/>
      <c r="E124" s="25"/>
      <c r="F124" s="40"/>
    </row>
    <row r="125" spans="1:6" ht="12.75">
      <c r="A125" s="23"/>
      <c r="B125" s="24"/>
      <c r="C125" s="24"/>
      <c r="D125" s="48"/>
      <c r="E125" s="25"/>
      <c r="F125" s="40"/>
    </row>
    <row r="126" spans="1:6" ht="12.75">
      <c r="A126" s="23"/>
      <c r="B126" s="24"/>
      <c r="C126" s="24"/>
      <c r="D126" s="48"/>
      <c r="E126" s="25"/>
      <c r="F126" s="40"/>
    </row>
    <row r="127" spans="1:6" ht="12.75">
      <c r="A127" s="23"/>
      <c r="B127" s="24"/>
      <c r="C127" s="24"/>
      <c r="D127" s="48"/>
      <c r="E127" s="25"/>
      <c r="F127" s="40"/>
    </row>
    <row r="128" spans="1:6" ht="12.75">
      <c r="A128" s="23"/>
      <c r="B128" s="24"/>
      <c r="C128" s="24"/>
      <c r="D128" s="48"/>
      <c r="E128" s="25"/>
      <c r="F128" s="40"/>
    </row>
    <row r="129" spans="1:6" ht="12.75">
      <c r="A129" s="23"/>
      <c r="B129" s="24"/>
      <c r="C129" s="24"/>
      <c r="D129" s="48"/>
      <c r="E129" s="25"/>
      <c r="F129" s="40"/>
    </row>
    <row r="130" spans="1:6" ht="12.75">
      <c r="A130" s="23"/>
      <c r="B130" s="24"/>
      <c r="C130" s="24"/>
      <c r="D130" s="48"/>
      <c r="E130" s="25"/>
      <c r="F130" s="26"/>
    </row>
    <row r="131" spans="1:6" ht="12.75">
      <c r="A131" s="23"/>
      <c r="B131" s="24"/>
      <c r="C131" s="24"/>
      <c r="D131" s="48"/>
      <c r="E131" s="25"/>
      <c r="F131" s="26"/>
    </row>
    <row r="132" spans="1:6" ht="12.75">
      <c r="A132" s="23"/>
      <c r="B132" s="24"/>
      <c r="C132" s="24"/>
      <c r="D132" s="48"/>
      <c r="E132" s="25"/>
      <c r="F132" s="26"/>
    </row>
    <row r="133" spans="1:6" ht="12.75">
      <c r="A133" s="23"/>
      <c r="B133" s="24"/>
      <c r="C133" s="24"/>
      <c r="D133" s="48"/>
      <c r="E133" s="25"/>
      <c r="F133" s="26"/>
    </row>
    <row r="134" spans="1:6" ht="12.75">
      <c r="A134" s="23"/>
      <c r="B134" s="24"/>
      <c r="C134" s="24"/>
      <c r="D134" s="48"/>
      <c r="E134" s="25"/>
      <c r="F134" s="26"/>
    </row>
    <row r="135" spans="1:6" ht="12.75">
      <c r="A135" s="23"/>
      <c r="B135" s="24"/>
      <c r="C135" s="24"/>
      <c r="D135" s="48"/>
      <c r="E135" s="25"/>
      <c r="F135" s="26"/>
    </row>
    <row r="136" spans="1:6" ht="12.75">
      <c r="A136" s="23"/>
      <c r="B136" s="24"/>
      <c r="C136" s="24"/>
      <c r="D136" s="48"/>
      <c r="E136" s="25"/>
      <c r="F136" s="26"/>
    </row>
    <row r="137" spans="1:6" ht="12.75">
      <c r="A137" s="23"/>
      <c r="B137" s="24"/>
      <c r="C137" s="24"/>
      <c r="D137" s="48"/>
      <c r="E137" s="25"/>
      <c r="F137" s="26"/>
    </row>
    <row r="138" spans="1:6" ht="12.75">
      <c r="A138" s="23"/>
      <c r="B138" s="24"/>
      <c r="C138" s="24"/>
      <c r="D138" s="48"/>
      <c r="E138" s="25"/>
      <c r="F138" s="26"/>
    </row>
    <row r="139" spans="1:6" ht="12.75">
      <c r="A139" s="23"/>
      <c r="B139" s="24"/>
      <c r="C139" s="24"/>
      <c r="D139" s="48"/>
      <c r="E139" s="25"/>
      <c r="F139" s="26"/>
    </row>
    <row r="140" spans="1:6" ht="12.75">
      <c r="A140" s="23"/>
      <c r="B140" s="24"/>
      <c r="C140" s="24"/>
      <c r="D140" s="48"/>
      <c r="E140" s="25"/>
      <c r="F140" s="26"/>
    </row>
    <row r="141" spans="1:6" ht="12.75">
      <c r="A141" s="23"/>
      <c r="B141" s="24"/>
      <c r="C141" s="24"/>
      <c r="D141" s="48"/>
      <c r="E141" s="25"/>
      <c r="F141" s="26"/>
    </row>
    <row r="142" spans="1:6" ht="12.75">
      <c r="A142" s="23"/>
      <c r="B142" s="24"/>
      <c r="C142" s="24"/>
      <c r="D142" s="48"/>
      <c r="E142" s="25"/>
      <c r="F142" s="26"/>
    </row>
    <row r="143" spans="1:6" ht="12.75">
      <c r="A143" s="23"/>
      <c r="B143" s="24"/>
      <c r="C143" s="24"/>
      <c r="D143" s="48"/>
      <c r="E143" s="25"/>
      <c r="F143" s="26"/>
    </row>
    <row r="144" spans="1:6" ht="12.75">
      <c r="A144" s="23"/>
      <c r="B144" s="24"/>
      <c r="C144" s="24"/>
      <c r="D144" s="48"/>
      <c r="E144" s="25"/>
      <c r="F144" s="26"/>
    </row>
    <row r="145" spans="1:6" ht="12.75">
      <c r="A145" s="23"/>
      <c r="B145" s="24"/>
      <c r="C145" s="24"/>
      <c r="D145" s="48"/>
      <c r="E145" s="25"/>
      <c r="F145" s="26"/>
    </row>
    <row r="146" spans="1:6" ht="12.75">
      <c r="A146" s="23"/>
      <c r="B146" s="24"/>
      <c r="C146" s="24"/>
      <c r="D146" s="48"/>
      <c r="E146" s="25"/>
      <c r="F146" s="26"/>
    </row>
    <row r="147" spans="1:6" ht="12.75">
      <c r="A147" s="23"/>
      <c r="B147" s="24"/>
      <c r="C147" s="24"/>
      <c r="D147" s="48"/>
      <c r="E147" s="25"/>
      <c r="F147" s="26"/>
    </row>
    <row r="148" spans="1:6" ht="12.75">
      <c r="A148" s="23"/>
      <c r="B148" s="24"/>
      <c r="C148" s="24"/>
      <c r="D148" s="48"/>
      <c r="E148" s="25"/>
      <c r="F148" s="26"/>
    </row>
    <row r="149" spans="1:6" ht="12.75">
      <c r="A149" s="23"/>
      <c r="B149" s="24"/>
      <c r="C149" s="24"/>
      <c r="D149" s="48"/>
      <c r="E149" s="25"/>
      <c r="F149" s="26"/>
    </row>
    <row r="150" spans="1:6" ht="12.75">
      <c r="A150" s="23"/>
      <c r="B150" s="24"/>
      <c r="C150" s="24"/>
      <c r="D150" s="48"/>
      <c r="E150" s="25"/>
      <c r="F150" s="26"/>
    </row>
    <row r="151" ht="12.75">
      <c r="D151" s="49"/>
    </row>
    <row r="152" ht="12.75">
      <c r="D152" s="49"/>
    </row>
  </sheetData>
  <sheetProtection/>
  <mergeCells count="1">
    <mergeCell ref="A1:F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9:A9"/>
  <sheetViews>
    <sheetView zoomScalePageLayoutView="0" workbookViewId="0" topLeftCell="A3">
      <selection activeCell="A3" sqref="A3"/>
    </sheetView>
  </sheetViews>
  <sheetFormatPr defaultColWidth="9.00390625" defaultRowHeight="12.75"/>
  <cols>
    <col min="1" max="1" width="19.00390625" style="0" customWidth="1"/>
  </cols>
  <sheetData>
    <row r="9" ht="23.25">
      <c r="A9" s="60" t="str">
        <f ca="1">"Text "&amp;TODAY()</f>
        <v>Text 45206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MV_CR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MBART2</dc:creator>
  <cp:keywords/>
  <dc:description/>
  <cp:lastModifiedBy>Jirka</cp:lastModifiedBy>
  <cp:lastPrinted>2017-10-04T16:29:18Z</cp:lastPrinted>
  <dcterms:created xsi:type="dcterms:W3CDTF">2002-09-26T11:24:15Z</dcterms:created>
  <dcterms:modified xsi:type="dcterms:W3CDTF">2023-10-08T09:39:16Z</dcterms:modified>
  <cp:category/>
  <cp:version/>
  <cp:contentType/>
  <cp:contentStatus/>
</cp:coreProperties>
</file>