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l.ptacek\Desktop\"/>
    </mc:Choice>
  </mc:AlternateContent>
  <xr:revisionPtr revIDLastSave="0" documentId="13_ncr:1_{0ACEB81D-16BC-450D-8A60-BC25E5DAB2E8}" xr6:coauthVersionLast="47" xr6:coauthVersionMax="47" xr10:uidLastSave="{00000000-0000-0000-0000-000000000000}"/>
  <bookViews>
    <workbookView xWindow="-120" yWindow="-120" windowWidth="29040" windowHeight="15840" tabRatio="629" activeTab="3" xr2:uid="{00000000-000D-0000-FFFF-FFFF00000000}"/>
  </bookViews>
  <sheets>
    <sheet name="Opárno run" sheetId="1" r:id="rId1"/>
    <sheet name="Boreč" sheetId="25" r:id="rId2"/>
    <sheet name="Výběh na Milešovku" sheetId="3" r:id="rId3"/>
    <sheet name="Po stopách Praotce Čecha" sheetId="33" r:id="rId4"/>
    <sheet name="6666m" sheetId="6" r:id="rId5"/>
    <sheet name="Hostěnice run" sheetId="7" r:id="rId6"/>
    <sheet name="Holcim" sheetId="8" r:id="rId7"/>
    <sheet name="Kocourov" sheetId="9" r:id="rId8"/>
    <sheet name="Terezín tri" sheetId="10" r:id="rId9"/>
    <sheet name="Hostěnice tri" sheetId="12" r:id="rId10"/>
    <sheet name="HXT" sheetId="13" r:id="rId11"/>
    <sheet name="Babiny" sheetId="23" r:id="rId12"/>
    <sheet name="Plavecký maraton" sheetId="34" r:id="rId13"/>
    <sheet name="KKK mtb" sheetId="26" r:id="rId14"/>
    <sheet name="Vlk" sheetId="14" r:id="rId15"/>
    <sheet name="Opárno MTB" sheetId="18" r:id="rId16"/>
    <sheet name="Vyhnívák" sheetId="27" r:id="rId17"/>
    <sheet name="Lovoš" sheetId="19" r:id="rId18"/>
  </sheets>
  <definedNames>
    <definedName name="_xlnm._FilterDatabase" localSheetId="4" hidden="1">'6666m'!$B$169:$Q$184</definedName>
    <definedName name="_xlnm._FilterDatabase" localSheetId="11" hidden="1">Babiny!$B$7:$W$185</definedName>
    <definedName name="_xlnm._FilterDatabase" localSheetId="1" hidden="1">Boreč!$B$150:$Y$166</definedName>
    <definedName name="_xlnm._FilterDatabase" localSheetId="6" hidden="1">Holcim!$B$324:$X$337</definedName>
    <definedName name="_xlnm._FilterDatabase" localSheetId="5" hidden="1">'Hostěnice run'!$B$7:$X$84</definedName>
    <definedName name="_xlnm._FilterDatabase" localSheetId="9" hidden="1">'Hostěnice tri'!$B$7:$X$150</definedName>
    <definedName name="_xlnm._FilterDatabase" localSheetId="10" hidden="1">HXT!$B$7:$X$165</definedName>
    <definedName name="_xlnm._FilterDatabase" localSheetId="13" hidden="1">'KKK mtb'!$B$7:$W$198</definedName>
    <definedName name="_xlnm._FilterDatabase" localSheetId="7" hidden="1">Kocourov!$B$7:$X$121</definedName>
    <definedName name="_xlnm._FilterDatabase" localSheetId="17" hidden="1">Lovoš!$B$780:$W$831</definedName>
    <definedName name="_xlnm._FilterDatabase" localSheetId="15" hidden="1">'Opárno MTB'!$B$7:$W$212</definedName>
    <definedName name="_xlnm._FilterDatabase" localSheetId="0" hidden="1">'Opárno run'!$B$7:$Y$37</definedName>
    <definedName name="_xlnm._FilterDatabase" localSheetId="12" hidden="1">'Plavecký maraton'!$B$7:$W$185</definedName>
    <definedName name="_xlnm._FilterDatabase" localSheetId="3" hidden="1">'Po stopách Praotce Čecha'!$B$294:$Y$308</definedName>
    <definedName name="_xlnm._FilterDatabase" localSheetId="8" hidden="1">'Terezín tri'!$B$7:$X$137</definedName>
    <definedName name="_xlnm._FilterDatabase" localSheetId="14" hidden="1">Vlk!$B$7:$W$205</definedName>
    <definedName name="_xlnm._FilterDatabase" localSheetId="2" hidden="1">'Výběh na Milešovku'!$B$7:$Y$64</definedName>
    <definedName name="_xlnm._FilterDatabase" localSheetId="16" hidden="1">Vyhnívák!$B$7:$W$225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4" i="6" l="1"/>
  <c r="L278" i="6"/>
  <c r="L267" i="6"/>
  <c r="L242" i="6"/>
  <c r="L218" i="6"/>
  <c r="L183" i="6"/>
  <c r="L155" i="6"/>
  <c r="L127" i="6"/>
  <c r="L110" i="6"/>
  <c r="L92" i="6"/>
  <c r="L7" i="6"/>
  <c r="K7" i="6"/>
  <c r="E308" i="6"/>
  <c r="E307" i="6"/>
  <c r="E306" i="6"/>
  <c r="E305" i="6"/>
  <c r="E304" i="6"/>
  <c r="E303" i="6"/>
  <c r="AB302" i="6"/>
  <c r="E302" i="6"/>
  <c r="AB301" i="6"/>
  <c r="E301" i="6"/>
  <c r="AB300" i="6"/>
  <c r="E300" i="6"/>
  <c r="AB299" i="6"/>
  <c r="E299" i="6"/>
  <c r="AB298" i="6"/>
  <c r="E298" i="6"/>
  <c r="AB297" i="6"/>
  <c r="E297" i="6"/>
  <c r="AB296" i="6"/>
  <c r="E296" i="6"/>
  <c r="AB295" i="6"/>
  <c r="E295" i="6"/>
  <c r="K294" i="6"/>
  <c r="J294" i="6"/>
  <c r="I294" i="6"/>
  <c r="H294" i="6"/>
  <c r="E291" i="6"/>
  <c r="E290" i="6"/>
  <c r="E289" i="6"/>
  <c r="AB288" i="6"/>
  <c r="E288" i="6"/>
  <c r="AB287" i="6"/>
  <c r="E287" i="6"/>
  <c r="AB286" i="6"/>
  <c r="E286" i="6"/>
  <c r="AB285" i="6"/>
  <c r="E285" i="6"/>
  <c r="AB284" i="6"/>
  <c r="E284" i="6"/>
  <c r="AB283" i="6"/>
  <c r="E283" i="6"/>
  <c r="AB282" i="6"/>
  <c r="E282" i="6"/>
  <c r="AB281" i="6"/>
  <c r="E281" i="6"/>
  <c r="AB280" i="6"/>
  <c r="E280" i="6"/>
  <c r="AB279" i="6"/>
  <c r="E279" i="6"/>
  <c r="K278" i="6"/>
  <c r="J278" i="6"/>
  <c r="I278" i="6"/>
  <c r="H278" i="6"/>
  <c r="AB275" i="6"/>
  <c r="E275" i="6"/>
  <c r="AB274" i="6"/>
  <c r="E274" i="6"/>
  <c r="AB273" i="6"/>
  <c r="E273" i="6"/>
  <c r="AB272" i="6"/>
  <c r="E272" i="6"/>
  <c r="AB271" i="6"/>
  <c r="E271" i="6"/>
  <c r="AB270" i="6"/>
  <c r="E270" i="6"/>
  <c r="AB269" i="6"/>
  <c r="E269" i="6"/>
  <c r="AB268" i="6"/>
  <c r="E268" i="6"/>
  <c r="K267" i="6"/>
  <c r="J267" i="6"/>
  <c r="I267" i="6"/>
  <c r="H267" i="6"/>
  <c r="E263" i="6"/>
  <c r="E262" i="6"/>
  <c r="E261" i="6"/>
  <c r="E260" i="6"/>
  <c r="E259" i="6"/>
  <c r="E258" i="6"/>
  <c r="E257" i="6"/>
  <c r="E256" i="6"/>
  <c r="E255" i="6"/>
  <c r="E254" i="6"/>
  <c r="E253" i="6"/>
  <c r="AB252" i="6"/>
  <c r="E252" i="6"/>
  <c r="AB251" i="6"/>
  <c r="E251" i="6"/>
  <c r="AB250" i="6"/>
  <c r="E250" i="6"/>
  <c r="AB249" i="6"/>
  <c r="E249" i="6"/>
  <c r="AB248" i="6"/>
  <c r="E248" i="6"/>
  <c r="AB247" i="6"/>
  <c r="E247" i="6"/>
  <c r="AB246" i="6"/>
  <c r="E246" i="6"/>
  <c r="AB245" i="6"/>
  <c r="E245" i="6"/>
  <c r="AB244" i="6"/>
  <c r="E244" i="6"/>
  <c r="AB243" i="6"/>
  <c r="E243" i="6"/>
  <c r="K242" i="6"/>
  <c r="J242" i="6"/>
  <c r="I242" i="6"/>
  <c r="H242" i="6"/>
  <c r="E239" i="6"/>
  <c r="E238" i="6"/>
  <c r="E237" i="6"/>
  <c r="E236" i="6"/>
  <c r="E235" i="6"/>
  <c r="E234" i="6"/>
  <c r="E233" i="6"/>
  <c r="E232" i="6"/>
  <c r="E231" i="6"/>
  <c r="E230" i="6"/>
  <c r="E229" i="6"/>
  <c r="AB228" i="6"/>
  <c r="E228" i="6"/>
  <c r="AB227" i="6"/>
  <c r="E227" i="6"/>
  <c r="AB226" i="6"/>
  <c r="E226" i="6"/>
  <c r="AB225" i="6"/>
  <c r="E225" i="6"/>
  <c r="AB224" i="6"/>
  <c r="E224" i="6"/>
  <c r="AB223" i="6"/>
  <c r="E223" i="6"/>
  <c r="AB222" i="6"/>
  <c r="E222" i="6"/>
  <c r="AB221" i="6"/>
  <c r="E221" i="6"/>
  <c r="AB220" i="6"/>
  <c r="E220" i="6"/>
  <c r="AB219" i="6"/>
  <c r="E219" i="6"/>
  <c r="K218" i="6"/>
  <c r="J218" i="6"/>
  <c r="I218" i="6"/>
  <c r="H218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AB193" i="6"/>
  <c r="E193" i="6"/>
  <c r="AB192" i="6"/>
  <c r="E192" i="6"/>
  <c r="AB191" i="6"/>
  <c r="E191" i="6"/>
  <c r="AB190" i="6"/>
  <c r="E190" i="6"/>
  <c r="AB189" i="6"/>
  <c r="E189" i="6"/>
  <c r="AB188" i="6"/>
  <c r="E188" i="6"/>
  <c r="AB187" i="6"/>
  <c r="E187" i="6"/>
  <c r="AB186" i="6"/>
  <c r="E186" i="6"/>
  <c r="AB185" i="6"/>
  <c r="E185" i="6"/>
  <c r="AB184" i="6"/>
  <c r="E184" i="6"/>
  <c r="K183" i="6"/>
  <c r="J183" i="6"/>
  <c r="I183" i="6"/>
  <c r="H183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AB165" i="6"/>
  <c r="E165" i="6"/>
  <c r="AB164" i="6"/>
  <c r="E164" i="6"/>
  <c r="AB163" i="6"/>
  <c r="E163" i="6"/>
  <c r="AB162" i="6"/>
  <c r="E162" i="6"/>
  <c r="AB161" i="6"/>
  <c r="E161" i="6"/>
  <c r="AB160" i="6"/>
  <c r="E160" i="6"/>
  <c r="AB159" i="6"/>
  <c r="E159" i="6"/>
  <c r="AB158" i="6"/>
  <c r="E158" i="6"/>
  <c r="AB157" i="6"/>
  <c r="E157" i="6"/>
  <c r="AB156" i="6"/>
  <c r="E156" i="6"/>
  <c r="K155" i="6"/>
  <c r="J155" i="6"/>
  <c r="I155" i="6"/>
  <c r="H155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AB137" i="6"/>
  <c r="E137" i="6"/>
  <c r="AB136" i="6"/>
  <c r="E136" i="6"/>
  <c r="AB135" i="6"/>
  <c r="E135" i="6"/>
  <c r="AB134" i="6"/>
  <c r="E134" i="6"/>
  <c r="AB133" i="6"/>
  <c r="E133" i="6"/>
  <c r="AB132" i="6"/>
  <c r="E132" i="6"/>
  <c r="AB131" i="6"/>
  <c r="E131" i="6"/>
  <c r="AB130" i="6"/>
  <c r="E130" i="6"/>
  <c r="AB129" i="6"/>
  <c r="E129" i="6"/>
  <c r="AB128" i="6"/>
  <c r="E128" i="6"/>
  <c r="K127" i="6"/>
  <c r="J127" i="6"/>
  <c r="I127" i="6"/>
  <c r="H127" i="6"/>
  <c r="E124" i="6"/>
  <c r="E123" i="6"/>
  <c r="E122" i="6"/>
  <c r="E121" i="6"/>
  <c r="AB120" i="6"/>
  <c r="E120" i="6"/>
  <c r="AB119" i="6"/>
  <c r="E119" i="6"/>
  <c r="AB118" i="6"/>
  <c r="E118" i="6"/>
  <c r="AB117" i="6"/>
  <c r="E117" i="6"/>
  <c r="AB116" i="6"/>
  <c r="E116" i="6"/>
  <c r="AB115" i="6"/>
  <c r="E115" i="6"/>
  <c r="AB114" i="6"/>
  <c r="E114" i="6"/>
  <c r="AB113" i="6"/>
  <c r="E113" i="6"/>
  <c r="AB112" i="6"/>
  <c r="E112" i="6"/>
  <c r="AB111" i="6"/>
  <c r="E111" i="6"/>
  <c r="K110" i="6"/>
  <c r="J110" i="6"/>
  <c r="I110" i="6"/>
  <c r="H110" i="6"/>
  <c r="E108" i="6"/>
  <c r="E107" i="6"/>
  <c r="E106" i="6"/>
  <c r="E105" i="6"/>
  <c r="E104" i="6"/>
  <c r="AB103" i="6"/>
  <c r="E103" i="6"/>
  <c r="AB102" i="6"/>
  <c r="E102" i="6"/>
  <c r="AB101" i="6"/>
  <c r="E101" i="6"/>
  <c r="E100" i="6"/>
  <c r="AB99" i="6"/>
  <c r="E99" i="6"/>
  <c r="AB98" i="6"/>
  <c r="E98" i="6"/>
  <c r="AB97" i="6"/>
  <c r="E97" i="6"/>
  <c r="AB96" i="6"/>
  <c r="E96" i="6"/>
  <c r="AB95" i="6"/>
  <c r="E95" i="6"/>
  <c r="AB94" i="6"/>
  <c r="E94" i="6"/>
  <c r="AB93" i="6"/>
  <c r="E93" i="6"/>
  <c r="K92" i="6"/>
  <c r="J92" i="6"/>
  <c r="I92" i="6"/>
  <c r="H92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AB37" i="6"/>
  <c r="E37" i="6"/>
  <c r="AB36" i="6"/>
  <c r="E36" i="6"/>
  <c r="AB35" i="6"/>
  <c r="E35" i="6"/>
  <c r="AB34" i="6"/>
  <c r="E34" i="6"/>
  <c r="AB33" i="6"/>
  <c r="E33" i="6"/>
  <c r="AB32" i="6"/>
  <c r="E32" i="6"/>
  <c r="AB31" i="6"/>
  <c r="E31" i="6"/>
  <c r="AB30" i="6"/>
  <c r="E30" i="6"/>
  <c r="AB29" i="6"/>
  <c r="E29" i="6"/>
  <c r="AB28" i="6"/>
  <c r="E28" i="6"/>
  <c r="AB27" i="6"/>
  <c r="E27" i="6"/>
  <c r="AB26" i="6"/>
  <c r="E26" i="6"/>
  <c r="AB25" i="6"/>
  <c r="E25" i="6"/>
  <c r="AB24" i="6"/>
  <c r="E24" i="6"/>
  <c r="AB23" i="6"/>
  <c r="E23" i="6"/>
  <c r="AB22" i="6"/>
  <c r="E22" i="6"/>
  <c r="AB21" i="6"/>
  <c r="E21" i="6"/>
  <c r="AB20" i="6"/>
  <c r="E20" i="6"/>
  <c r="AB19" i="6"/>
  <c r="E19" i="6"/>
  <c r="AB18" i="6"/>
  <c r="E18" i="6"/>
  <c r="AB17" i="6"/>
  <c r="E17" i="6"/>
  <c r="AB16" i="6"/>
  <c r="E16" i="6"/>
  <c r="AB15" i="6"/>
  <c r="E15" i="6"/>
  <c r="AB14" i="6"/>
  <c r="E14" i="6"/>
  <c r="AB13" i="6"/>
  <c r="E13" i="6"/>
  <c r="AB12" i="6"/>
  <c r="E12" i="6"/>
  <c r="AB11" i="6"/>
  <c r="E11" i="6"/>
  <c r="AB10" i="6"/>
  <c r="E10" i="6"/>
  <c r="AB9" i="6"/>
  <c r="E9" i="6"/>
  <c r="AB8" i="6"/>
  <c r="E8" i="6"/>
  <c r="J7" i="6"/>
  <c r="I7" i="6"/>
  <c r="H7" i="6"/>
  <c r="AB288" i="33"/>
  <c r="E289" i="33"/>
  <c r="E287" i="33"/>
  <c r="E288" i="33"/>
  <c r="E285" i="33"/>
  <c r="AB286" i="33"/>
  <c r="E255" i="33"/>
  <c r="K242" i="33"/>
  <c r="AB245" i="33"/>
  <c r="E101" i="33"/>
  <c r="K92" i="33"/>
  <c r="E102" i="33"/>
  <c r="E232" i="33"/>
  <c r="E234" i="33"/>
  <c r="E224" i="33"/>
  <c r="E228" i="33"/>
  <c r="E230" i="33"/>
  <c r="E236" i="33"/>
  <c r="E239" i="33"/>
  <c r="K218" i="33"/>
  <c r="E229" i="33"/>
  <c r="E231" i="33"/>
  <c r="E226" i="33"/>
  <c r="E233" i="33"/>
  <c r="E235" i="33"/>
  <c r="E238" i="33"/>
  <c r="E237" i="33"/>
  <c r="AB227" i="33"/>
  <c r="AB228" i="33"/>
  <c r="E198" i="33"/>
  <c r="E188" i="33"/>
  <c r="E202" i="33"/>
  <c r="E205" i="33"/>
  <c r="E210" i="33"/>
  <c r="K183" i="33"/>
  <c r="E191" i="33"/>
  <c r="E195" i="33"/>
  <c r="E197" i="33"/>
  <c r="E199" i="33"/>
  <c r="E212" i="33"/>
  <c r="E169" i="33"/>
  <c r="E165" i="33"/>
  <c r="E170" i="33"/>
  <c r="E174" i="33"/>
  <c r="E176" i="33"/>
  <c r="E179" i="33"/>
  <c r="K155" i="33"/>
  <c r="E171" i="33"/>
  <c r="E175" i="33"/>
  <c r="E142" i="33"/>
  <c r="E146" i="33"/>
  <c r="E148" i="33"/>
  <c r="E150" i="33"/>
  <c r="K127" i="33"/>
  <c r="E137" i="33"/>
  <c r="E138" i="33"/>
  <c r="E139" i="33"/>
  <c r="E140" i="33"/>
  <c r="E144" i="33"/>
  <c r="E145" i="33"/>
  <c r="E147" i="33"/>
  <c r="E149" i="33"/>
  <c r="E151" i="33"/>
  <c r="E152" i="33"/>
  <c r="E114" i="33"/>
  <c r="E119" i="33"/>
  <c r="E120" i="33"/>
  <c r="E122" i="33"/>
  <c r="E123" i="33"/>
  <c r="E124" i="33"/>
  <c r="K110" i="33"/>
  <c r="E121" i="33"/>
  <c r="E118" i="33"/>
  <c r="AB112" i="33"/>
  <c r="AB113" i="33"/>
  <c r="AB114" i="33"/>
  <c r="AB115" i="33"/>
  <c r="AB116" i="33"/>
  <c r="AB117" i="33"/>
  <c r="AB118" i="33"/>
  <c r="AB119" i="33"/>
  <c r="AB120" i="33"/>
  <c r="AB111" i="33"/>
  <c r="E34" i="33"/>
  <c r="E44" i="33"/>
  <c r="E50" i="33"/>
  <c r="E52" i="33"/>
  <c r="E62" i="33"/>
  <c r="E63" i="33"/>
  <c r="E65" i="33"/>
  <c r="E67" i="33"/>
  <c r="E68" i="33"/>
  <c r="E72" i="33"/>
  <c r="E22" i="33"/>
  <c r="E26" i="33"/>
  <c r="E38" i="33"/>
  <c r="E54" i="33"/>
  <c r="E57" i="33"/>
  <c r="E88" i="33"/>
  <c r="E71" i="33"/>
  <c r="K7" i="33"/>
  <c r="E31" i="33"/>
  <c r="E41" i="33"/>
  <c r="E43" i="33"/>
  <c r="E48" i="33"/>
  <c r="E51" i="33"/>
  <c r="E60" i="33"/>
  <c r="E70" i="33"/>
  <c r="E76" i="33"/>
  <c r="E79" i="33"/>
  <c r="E82" i="33"/>
  <c r="E227" i="33" l="1"/>
  <c r="E225" i="33"/>
  <c r="E223" i="33"/>
  <c r="E222" i="33"/>
  <c r="E221" i="33"/>
  <c r="E220" i="33"/>
  <c r="E219" i="33"/>
  <c r="K294" i="33"/>
  <c r="K278" i="33"/>
  <c r="K267" i="33"/>
  <c r="E308" i="33"/>
  <c r="E307" i="33"/>
  <c r="E306" i="33"/>
  <c r="E305" i="33"/>
  <c r="E304" i="33"/>
  <c r="E303" i="33"/>
  <c r="AB302" i="33"/>
  <c r="E302" i="33"/>
  <c r="AB301" i="33"/>
  <c r="E301" i="33"/>
  <c r="AB300" i="33"/>
  <c r="E300" i="33"/>
  <c r="AB299" i="33"/>
  <c r="E299" i="33"/>
  <c r="AB298" i="33"/>
  <c r="E298" i="33"/>
  <c r="AB297" i="33"/>
  <c r="E296" i="33"/>
  <c r="AB296" i="33"/>
  <c r="E297" i="33"/>
  <c r="AB295" i="33"/>
  <c r="E295" i="33"/>
  <c r="J294" i="33"/>
  <c r="I294" i="33"/>
  <c r="H294" i="33"/>
  <c r="E291" i="33"/>
  <c r="E290" i="33"/>
  <c r="AB287" i="33"/>
  <c r="AB285" i="33"/>
  <c r="E286" i="33"/>
  <c r="AB284" i="33"/>
  <c r="E284" i="33"/>
  <c r="AB283" i="33"/>
  <c r="E280" i="33"/>
  <c r="AB282" i="33"/>
  <c r="E283" i="33"/>
  <c r="AB281" i="33"/>
  <c r="E279" i="33"/>
  <c r="AB280" i="33"/>
  <c r="E282" i="33"/>
  <c r="AB279" i="33"/>
  <c r="E281" i="33"/>
  <c r="J278" i="33"/>
  <c r="I278" i="33"/>
  <c r="H278" i="33"/>
  <c r="AB275" i="33"/>
  <c r="E275" i="33"/>
  <c r="AB274" i="33"/>
  <c r="E274" i="33"/>
  <c r="AB273" i="33"/>
  <c r="E273" i="33"/>
  <c r="AB272" i="33"/>
  <c r="E272" i="33"/>
  <c r="AB271" i="33"/>
  <c r="E271" i="33"/>
  <c r="AB270" i="33"/>
  <c r="E270" i="33"/>
  <c r="AB269" i="33"/>
  <c r="E268" i="33"/>
  <c r="AB268" i="33"/>
  <c r="E269" i="33"/>
  <c r="J267" i="33"/>
  <c r="I267" i="33"/>
  <c r="H267" i="33"/>
  <c r="E256" i="33"/>
  <c r="E263" i="33"/>
  <c r="E262" i="33"/>
  <c r="E261" i="33"/>
  <c r="E260" i="33"/>
  <c r="E259" i="33"/>
  <c r="E258" i="33"/>
  <c r="E257" i="33"/>
  <c r="E249" i="33"/>
  <c r="E254" i="33"/>
  <c r="AB252" i="33"/>
  <c r="E247" i="33"/>
  <c r="AB251" i="33"/>
  <c r="E253" i="33"/>
  <c r="AB250" i="33"/>
  <c r="E246" i="33"/>
  <c r="AB249" i="33"/>
  <c r="E252" i="33"/>
  <c r="AB248" i="33"/>
  <c r="E251" i="33"/>
  <c r="AB247" i="33"/>
  <c r="E250" i="33"/>
  <c r="AB246" i="33"/>
  <c r="E244" i="33"/>
  <c r="E248" i="33"/>
  <c r="AB244" i="33"/>
  <c r="E245" i="33"/>
  <c r="AB243" i="33"/>
  <c r="E243" i="33"/>
  <c r="J242" i="33"/>
  <c r="I242" i="33"/>
  <c r="H242" i="33"/>
  <c r="AB226" i="33"/>
  <c r="AB225" i="33"/>
  <c r="AB224" i="33"/>
  <c r="AB223" i="33"/>
  <c r="AB222" i="33"/>
  <c r="AB221" i="33"/>
  <c r="AB220" i="33"/>
  <c r="AB219" i="33"/>
  <c r="J218" i="33"/>
  <c r="I218" i="33"/>
  <c r="H218" i="33"/>
  <c r="E213" i="33"/>
  <c r="E211" i="33"/>
  <c r="E209" i="33"/>
  <c r="E208" i="33"/>
  <c r="E207" i="33"/>
  <c r="E206" i="33"/>
  <c r="E204" i="33"/>
  <c r="E203" i="33"/>
  <c r="E201" i="33"/>
  <c r="E200" i="33"/>
  <c r="AB193" i="33"/>
  <c r="E196" i="33"/>
  <c r="AB192" i="33"/>
  <c r="E194" i="33"/>
  <c r="AB191" i="33"/>
  <c r="E193" i="33"/>
  <c r="AB190" i="33"/>
  <c r="E192" i="33"/>
  <c r="AB189" i="33"/>
  <c r="E190" i="33"/>
  <c r="AB188" i="33"/>
  <c r="E189" i="33"/>
  <c r="AB187" i="33"/>
  <c r="E187" i="33"/>
  <c r="AB186" i="33"/>
  <c r="E186" i="33"/>
  <c r="AB185" i="33"/>
  <c r="E185" i="33"/>
  <c r="AB184" i="33"/>
  <c r="E184" i="33"/>
  <c r="J183" i="33"/>
  <c r="I183" i="33"/>
  <c r="H183" i="33"/>
  <c r="E180" i="33"/>
  <c r="E178" i="33"/>
  <c r="E177" i="33"/>
  <c r="E173" i="33"/>
  <c r="E172" i="33"/>
  <c r="E160" i="33"/>
  <c r="E168" i="33"/>
  <c r="AB165" i="33"/>
  <c r="E167" i="33"/>
  <c r="AB164" i="33"/>
  <c r="E166" i="33"/>
  <c r="AB163" i="33"/>
  <c r="E164" i="33"/>
  <c r="AB162" i="33"/>
  <c r="E163" i="33"/>
  <c r="AB161" i="33"/>
  <c r="E162" i="33"/>
  <c r="AB160" i="33"/>
  <c r="E161" i="33"/>
  <c r="AB159" i="33"/>
  <c r="E157" i="33"/>
  <c r="AB158" i="33"/>
  <c r="E159" i="33"/>
  <c r="AB157" i="33"/>
  <c r="E156" i="33"/>
  <c r="AB156" i="33"/>
  <c r="E158" i="33"/>
  <c r="J155" i="33"/>
  <c r="I155" i="33"/>
  <c r="H155" i="33"/>
  <c r="E143" i="33"/>
  <c r="AB137" i="33"/>
  <c r="E141" i="33"/>
  <c r="AB136" i="33"/>
  <c r="E136" i="33"/>
  <c r="AB135" i="33"/>
  <c r="E135" i="33"/>
  <c r="AB134" i="33"/>
  <c r="E134" i="33"/>
  <c r="AB133" i="33"/>
  <c r="E133" i="33"/>
  <c r="AB132" i="33"/>
  <c r="E132" i="33"/>
  <c r="AB131" i="33"/>
  <c r="E131" i="33"/>
  <c r="AB130" i="33"/>
  <c r="E130" i="33"/>
  <c r="AB129" i="33"/>
  <c r="E129" i="33"/>
  <c r="AB128" i="33"/>
  <c r="E128" i="33"/>
  <c r="J127" i="33"/>
  <c r="I127" i="33"/>
  <c r="H127" i="33"/>
  <c r="E117" i="33"/>
  <c r="E113" i="33"/>
  <c r="E116" i="33"/>
  <c r="E115" i="33"/>
  <c r="E112" i="33"/>
  <c r="E111" i="33"/>
  <c r="J110" i="33"/>
  <c r="I110" i="33"/>
  <c r="H110" i="33"/>
  <c r="E108" i="33"/>
  <c r="E107" i="33"/>
  <c r="E98" i="33"/>
  <c r="E106" i="33"/>
  <c r="E105" i="33"/>
  <c r="AB102" i="33"/>
  <c r="E104" i="33"/>
  <c r="AB101" i="33"/>
  <c r="E103" i="33"/>
  <c r="AB100" i="33"/>
  <c r="AB99" i="33"/>
  <c r="E100" i="33"/>
  <c r="AB98" i="33"/>
  <c r="E99" i="33"/>
  <c r="AB97" i="33"/>
  <c r="E97" i="33"/>
  <c r="AB96" i="33"/>
  <c r="E96" i="33"/>
  <c r="AB95" i="33"/>
  <c r="E95" i="33"/>
  <c r="AB94" i="33"/>
  <c r="E94" i="33"/>
  <c r="AB93" i="33"/>
  <c r="E93" i="33"/>
  <c r="J92" i="33"/>
  <c r="I92" i="33"/>
  <c r="H92" i="33"/>
  <c r="E89" i="33"/>
  <c r="E87" i="33"/>
  <c r="E86" i="33"/>
  <c r="E85" i="33"/>
  <c r="E84" i="33"/>
  <c r="E83" i="33"/>
  <c r="E81" i="33"/>
  <c r="E80" i="33"/>
  <c r="E78" i="33"/>
  <c r="E77" i="33"/>
  <c r="E75" i="33"/>
  <c r="E74" i="33"/>
  <c r="E73" i="33"/>
  <c r="E69" i="33"/>
  <c r="E66" i="33"/>
  <c r="E64" i="33"/>
  <c r="E61" i="33"/>
  <c r="E59" i="33"/>
  <c r="E58" i="33"/>
  <c r="E56" i="33"/>
  <c r="E55" i="33"/>
  <c r="E53" i="33"/>
  <c r="E47" i="33"/>
  <c r="E49" i="33"/>
  <c r="E46" i="33"/>
  <c r="AB37" i="33"/>
  <c r="E45" i="33"/>
  <c r="AB36" i="33"/>
  <c r="E42" i="33"/>
  <c r="AB35" i="33"/>
  <c r="E40" i="33"/>
  <c r="AB34" i="33"/>
  <c r="E39" i="33"/>
  <c r="AB33" i="33"/>
  <c r="E37" i="33"/>
  <c r="AB32" i="33"/>
  <c r="E36" i="33"/>
  <c r="AB31" i="33"/>
  <c r="E35" i="33"/>
  <c r="AB30" i="33"/>
  <c r="E33" i="33"/>
  <c r="AB29" i="33"/>
  <c r="E32" i="33"/>
  <c r="AB28" i="33"/>
  <c r="E30" i="33"/>
  <c r="AB27" i="33"/>
  <c r="E29" i="33"/>
  <c r="AB26" i="33"/>
  <c r="E28" i="33"/>
  <c r="AB25" i="33"/>
  <c r="E27" i="33"/>
  <c r="AB24" i="33"/>
  <c r="E25" i="33"/>
  <c r="AB23" i="33"/>
  <c r="E24" i="33"/>
  <c r="AB22" i="33"/>
  <c r="E23" i="33"/>
  <c r="AB21" i="33"/>
  <c r="E21" i="33"/>
  <c r="AB20" i="33"/>
  <c r="E20" i="33"/>
  <c r="AB19" i="33"/>
  <c r="E19" i="33"/>
  <c r="AB18" i="33"/>
  <c r="E17" i="33"/>
  <c r="AB17" i="33"/>
  <c r="E15" i="33"/>
  <c r="AB16" i="33"/>
  <c r="E18" i="33"/>
  <c r="AB15" i="33"/>
  <c r="E16" i="33"/>
  <c r="AB14" i="33"/>
  <c r="E14" i="33"/>
  <c r="AB13" i="33"/>
  <c r="E13" i="33"/>
  <c r="AB12" i="33"/>
  <c r="E11" i="33"/>
  <c r="AB11" i="33"/>
  <c r="E12" i="33"/>
  <c r="AB10" i="33"/>
  <c r="E8" i="33"/>
  <c r="AB9" i="33"/>
  <c r="E10" i="33"/>
  <c r="AB8" i="33"/>
  <c r="E9" i="33"/>
  <c r="J7" i="33"/>
  <c r="I7" i="33"/>
  <c r="H7" i="33"/>
  <c r="E234" i="3"/>
  <c r="E235" i="3"/>
  <c r="E228" i="3"/>
  <c r="E232" i="3"/>
  <c r="E229" i="3"/>
  <c r="E237" i="3"/>
  <c r="E238" i="3"/>
  <c r="E239" i="3"/>
  <c r="E214" i="3"/>
  <c r="E216" i="3"/>
  <c r="E218" i="3"/>
  <c r="E219" i="3"/>
  <c r="E217" i="3"/>
  <c r="E223" i="3"/>
  <c r="E201" i="3"/>
  <c r="E203" i="3"/>
  <c r="E204" i="3"/>
  <c r="E206" i="3"/>
  <c r="E205" i="3"/>
  <c r="E207" i="3"/>
  <c r="E208" i="3"/>
  <c r="E178" i="3"/>
  <c r="E180" i="3"/>
  <c r="E183" i="3"/>
  <c r="E184" i="3"/>
  <c r="E189" i="3"/>
  <c r="E190" i="3"/>
  <c r="E193" i="3"/>
  <c r="E195" i="3"/>
  <c r="E202" i="3"/>
  <c r="J200" i="3"/>
  <c r="AB208" i="3"/>
  <c r="E181" i="3"/>
  <c r="E177" i="3"/>
  <c r="E185" i="3"/>
  <c r="E187" i="3"/>
  <c r="E188" i="3"/>
  <c r="E192" i="3"/>
  <c r="E191" i="3"/>
  <c r="E194" i="3"/>
  <c r="E161" i="3"/>
  <c r="E166" i="3"/>
  <c r="E163" i="3"/>
  <c r="E167" i="3"/>
  <c r="E168" i="3"/>
  <c r="E135" i="3"/>
  <c r="E138" i="3"/>
  <c r="E141" i="3"/>
  <c r="E150" i="3"/>
  <c r="E152" i="3"/>
  <c r="E149" i="3"/>
  <c r="E151" i="3"/>
  <c r="J134" i="3"/>
  <c r="E142" i="3"/>
  <c r="E147" i="3"/>
  <c r="E114" i="3"/>
  <c r="E115" i="3"/>
  <c r="E116" i="3"/>
  <c r="E119" i="3"/>
  <c r="E122" i="3"/>
  <c r="E124" i="3"/>
  <c r="E125" i="3"/>
  <c r="E126" i="3"/>
  <c r="E129" i="3"/>
  <c r="E127" i="3"/>
  <c r="E128" i="3"/>
  <c r="E130" i="3"/>
  <c r="E131" i="3"/>
  <c r="E121" i="3"/>
  <c r="E123" i="3"/>
  <c r="E95" i="3"/>
  <c r="E96" i="3"/>
  <c r="E100" i="3"/>
  <c r="E101" i="3"/>
  <c r="E104" i="3"/>
  <c r="E98" i="3"/>
  <c r="E108" i="3"/>
  <c r="E109" i="3"/>
  <c r="E110" i="3"/>
  <c r="E103" i="3"/>
  <c r="E86" i="3"/>
  <c r="E87" i="3"/>
  <c r="E88" i="3"/>
  <c r="E90" i="3"/>
  <c r="E43" i="3"/>
  <c r="E70" i="3"/>
  <c r="E68" i="3"/>
  <c r="E73" i="3"/>
  <c r="E75" i="3"/>
  <c r="E76" i="3"/>
  <c r="E72" i="3"/>
  <c r="E78" i="3"/>
  <c r="E79" i="3"/>
  <c r="E80" i="3"/>
  <c r="E74" i="3"/>
  <c r="E82" i="3"/>
  <c r="E11" i="3"/>
  <c r="E14" i="3"/>
  <c r="E8" i="3"/>
  <c r="E15" i="3"/>
  <c r="E10" i="3"/>
  <c r="E9" i="3"/>
  <c r="E13" i="3"/>
  <c r="E12" i="3"/>
  <c r="E16" i="3"/>
  <c r="E24" i="3"/>
  <c r="E23" i="3"/>
  <c r="E26" i="3"/>
  <c r="E29" i="3"/>
  <c r="E31" i="3"/>
  <c r="E32" i="3"/>
  <c r="E35" i="3"/>
  <c r="E36" i="3"/>
  <c r="E37" i="3"/>
  <c r="E17" i="3"/>
  <c r="E19" i="3"/>
  <c r="E38" i="3"/>
  <c r="E18" i="3"/>
  <c r="E39" i="3"/>
  <c r="E21" i="3"/>
  <c r="E28" i="3"/>
  <c r="E41" i="3"/>
  <c r="E42" i="3"/>
  <c r="E45" i="3"/>
  <c r="E44" i="3"/>
  <c r="E46" i="3"/>
  <c r="E30" i="3"/>
  <c r="E22" i="3"/>
  <c r="E48" i="3"/>
  <c r="E52" i="3"/>
  <c r="E20" i="3"/>
  <c r="E25" i="3"/>
  <c r="E33" i="3"/>
  <c r="E34" i="3"/>
  <c r="E40" i="3"/>
  <c r="E47" i="3"/>
  <c r="E49" i="3"/>
  <c r="E50" i="3"/>
  <c r="E54" i="3"/>
  <c r="E56" i="3"/>
  <c r="E58" i="3"/>
  <c r="E60" i="3"/>
  <c r="E62" i="3"/>
  <c r="E64" i="3"/>
  <c r="E51" i="3"/>
  <c r="E53" i="3"/>
  <c r="E27" i="3"/>
  <c r="E57" i="3"/>
  <c r="E59" i="3"/>
  <c r="E55" i="3"/>
  <c r="E61" i="3"/>
  <c r="E63" i="3"/>
  <c r="J7" i="3"/>
  <c r="J226" i="3"/>
  <c r="J211" i="3"/>
  <c r="J176" i="3"/>
  <c r="I176" i="3"/>
  <c r="J160" i="3"/>
  <c r="J113" i="3"/>
  <c r="J94" i="3"/>
  <c r="J84" i="3"/>
  <c r="J67" i="3"/>
  <c r="E240" i="3"/>
  <c r="E236" i="3"/>
  <c r="AB234" i="3"/>
  <c r="AB233" i="3"/>
  <c r="AB232" i="3"/>
  <c r="E233" i="3"/>
  <c r="AB231" i="3"/>
  <c r="AB230" i="3"/>
  <c r="AB229" i="3"/>
  <c r="E231" i="3"/>
  <c r="AB228" i="3"/>
  <c r="E230" i="3"/>
  <c r="AB227" i="3"/>
  <c r="E227" i="3"/>
  <c r="I226" i="3"/>
  <c r="H226" i="3"/>
  <c r="E222" i="3"/>
  <c r="AB221" i="3"/>
  <c r="E221" i="3"/>
  <c r="AB220" i="3"/>
  <c r="E220" i="3"/>
  <c r="AB218" i="3"/>
  <c r="AB217" i="3"/>
  <c r="AB216" i="3"/>
  <c r="AB215" i="3"/>
  <c r="E215" i="3"/>
  <c r="AB214" i="3"/>
  <c r="AB213" i="3"/>
  <c r="E213" i="3"/>
  <c r="AB212" i="3"/>
  <c r="E212" i="3"/>
  <c r="I211" i="3"/>
  <c r="H211" i="3"/>
  <c r="AB207" i="3"/>
  <c r="AB206" i="3"/>
  <c r="AB205" i="3"/>
  <c r="AB204" i="3"/>
  <c r="AB203" i="3"/>
  <c r="AB202" i="3"/>
  <c r="AB201" i="3"/>
  <c r="I200" i="3"/>
  <c r="H200" i="3"/>
  <c r="E196" i="3"/>
  <c r="AB186" i="3"/>
  <c r="AB185" i="3"/>
  <c r="E179" i="3"/>
  <c r="AB184" i="3"/>
  <c r="E186" i="3"/>
  <c r="AB183" i="3"/>
  <c r="AB182" i="3"/>
  <c r="AB181" i="3"/>
  <c r="AB180" i="3"/>
  <c r="AB179" i="3"/>
  <c r="E182" i="3"/>
  <c r="AB178" i="3"/>
  <c r="AB177" i="3"/>
  <c r="H176" i="3"/>
  <c r="E172" i="3"/>
  <c r="E171" i="3"/>
  <c r="E164" i="3"/>
  <c r="E170" i="3"/>
  <c r="AB168" i="3"/>
  <c r="E169" i="3"/>
  <c r="AB167" i="3"/>
  <c r="AB166" i="3"/>
  <c r="AB165" i="3"/>
  <c r="AB164" i="3"/>
  <c r="AB163" i="3"/>
  <c r="E162" i="3"/>
  <c r="AB162" i="3"/>
  <c r="E165" i="3"/>
  <c r="AB161" i="3"/>
  <c r="I160" i="3"/>
  <c r="H160" i="3"/>
  <c r="E155" i="3"/>
  <c r="E143" i="3"/>
  <c r="E154" i="3"/>
  <c r="E137" i="3"/>
  <c r="E153" i="3"/>
  <c r="AB144" i="3"/>
  <c r="E148" i="3"/>
  <c r="AB143" i="3"/>
  <c r="E146" i="3"/>
  <c r="AB142" i="3"/>
  <c r="E145" i="3"/>
  <c r="AB141" i="3"/>
  <c r="E144" i="3"/>
  <c r="AB140" i="3"/>
  <c r="AB139" i="3"/>
  <c r="E140" i="3"/>
  <c r="AB138" i="3"/>
  <c r="E139" i="3"/>
  <c r="AB137" i="3"/>
  <c r="AB136" i="3"/>
  <c r="E136" i="3"/>
  <c r="AB135" i="3"/>
  <c r="I134" i="3"/>
  <c r="H134" i="3"/>
  <c r="AB123" i="3"/>
  <c r="E120" i="3"/>
  <c r="AB122" i="3"/>
  <c r="E117" i="3"/>
  <c r="AB121" i="3"/>
  <c r="AB120" i="3"/>
  <c r="AB119" i="3"/>
  <c r="AB118" i="3"/>
  <c r="AB117" i="3"/>
  <c r="E118" i="3"/>
  <c r="AB116" i="3"/>
  <c r="AB115" i="3"/>
  <c r="AB114" i="3"/>
  <c r="I113" i="3"/>
  <c r="H113" i="3"/>
  <c r="E102" i="3"/>
  <c r="E107" i="3"/>
  <c r="AB104" i="3"/>
  <c r="E106" i="3"/>
  <c r="AB103" i="3"/>
  <c r="E105" i="3"/>
  <c r="AB102" i="3"/>
  <c r="AB101" i="3"/>
  <c r="AB100" i="3"/>
  <c r="AB99" i="3"/>
  <c r="AB98" i="3"/>
  <c r="E99" i="3"/>
  <c r="AB97" i="3"/>
  <c r="AB96" i="3"/>
  <c r="AB95" i="3"/>
  <c r="E97" i="3"/>
  <c r="I94" i="3"/>
  <c r="H94" i="3"/>
  <c r="E91" i="3"/>
  <c r="AB90" i="3"/>
  <c r="AB89" i="3"/>
  <c r="E89" i="3"/>
  <c r="AB88" i="3"/>
  <c r="AB87" i="3"/>
  <c r="AB86" i="3"/>
  <c r="AB85" i="3"/>
  <c r="E85" i="3"/>
  <c r="I84" i="3"/>
  <c r="H84" i="3"/>
  <c r="E77" i="3"/>
  <c r="E81" i="3"/>
  <c r="AB77" i="3"/>
  <c r="AB76" i="3"/>
  <c r="AB75" i="3"/>
  <c r="AB74" i="3"/>
  <c r="E71" i="3"/>
  <c r="AB73" i="3"/>
  <c r="AB72" i="3"/>
  <c r="AB71" i="3"/>
  <c r="AB70" i="3"/>
  <c r="AB69" i="3"/>
  <c r="AB68" i="3"/>
  <c r="E69" i="3"/>
  <c r="I67" i="3"/>
  <c r="H67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I7" i="3"/>
  <c r="H7" i="3"/>
  <c r="I150" i="25"/>
  <c r="E152" i="25"/>
  <c r="E153" i="25"/>
  <c r="E154" i="25"/>
  <c r="E155" i="25"/>
  <c r="E158" i="25"/>
  <c r="E159" i="25"/>
  <c r="E162" i="25"/>
  <c r="E163" i="25"/>
  <c r="E156" i="25"/>
  <c r="E164" i="25"/>
  <c r="E165" i="25"/>
  <c r="E166" i="25"/>
  <c r="E151" i="25"/>
  <c r="E157" i="25"/>
  <c r="E205" i="25"/>
  <c r="E199" i="25"/>
  <c r="E200" i="25"/>
  <c r="E204" i="25"/>
  <c r="E206" i="25"/>
  <c r="I195" i="25"/>
  <c r="E208" i="25"/>
  <c r="AB196" i="25"/>
  <c r="AB197" i="25"/>
  <c r="AB198" i="25"/>
  <c r="AB199" i="25"/>
  <c r="AB200" i="25"/>
  <c r="AB201" i="25"/>
  <c r="AB202" i="25"/>
  <c r="AB203" i="25"/>
  <c r="AB182" i="25"/>
  <c r="E183" i="25"/>
  <c r="E188" i="25"/>
  <c r="E186" i="25"/>
  <c r="E189" i="25"/>
  <c r="E190" i="25"/>
  <c r="E191" i="25"/>
  <c r="E192" i="25"/>
  <c r="I181" i="25"/>
  <c r="AB183" i="25"/>
  <c r="AB184" i="25"/>
  <c r="AB185" i="25"/>
  <c r="AB186" i="25"/>
  <c r="AB187" i="25"/>
  <c r="AB188" i="25"/>
  <c r="AB189" i="25"/>
  <c r="AB190" i="25"/>
  <c r="AB171" i="25"/>
  <c r="AB172" i="25"/>
  <c r="AB173" i="25"/>
  <c r="AB174" i="25"/>
  <c r="AB175" i="25"/>
  <c r="AB176" i="25"/>
  <c r="AB177" i="25"/>
  <c r="AB178" i="25"/>
  <c r="E174" i="25"/>
  <c r="E171" i="25"/>
  <c r="E175" i="25"/>
  <c r="E172" i="25"/>
  <c r="E173" i="25"/>
  <c r="E177" i="25"/>
  <c r="E176" i="25"/>
  <c r="E178" i="25"/>
  <c r="E160" i="25"/>
  <c r="E161" i="25"/>
  <c r="AB152" i="25"/>
  <c r="AB153" i="25"/>
  <c r="AB154" i="25"/>
  <c r="AB155" i="25"/>
  <c r="AB156" i="25"/>
  <c r="AB157" i="25"/>
  <c r="AB158" i="25"/>
  <c r="AB159" i="25"/>
  <c r="AB160" i="25"/>
  <c r="AB151" i="25"/>
  <c r="AB136" i="25"/>
  <c r="AB137" i="25"/>
  <c r="AB138" i="25"/>
  <c r="AB139" i="25"/>
  <c r="AB140" i="25"/>
  <c r="AB141" i="25"/>
  <c r="AB142" i="25"/>
  <c r="AB143" i="25"/>
  <c r="E139" i="25"/>
  <c r="E140" i="25"/>
  <c r="E141" i="25"/>
  <c r="E142" i="25"/>
  <c r="E144" i="25"/>
  <c r="E146" i="25"/>
  <c r="E147" i="25"/>
  <c r="I135" i="25"/>
  <c r="E138" i="25"/>
  <c r="E137" i="25"/>
  <c r="E143" i="25"/>
  <c r="E145" i="25"/>
  <c r="E136" i="25"/>
  <c r="E129" i="25"/>
  <c r="E119" i="25"/>
  <c r="E120" i="25"/>
  <c r="E122" i="25"/>
  <c r="E124" i="25"/>
  <c r="E126" i="25"/>
  <c r="E128" i="25"/>
  <c r="E130" i="25"/>
  <c r="I113" i="25"/>
  <c r="AB115" i="25"/>
  <c r="AB116" i="25"/>
  <c r="AB117" i="25"/>
  <c r="AB118" i="25"/>
  <c r="AB119" i="25"/>
  <c r="AB120" i="25"/>
  <c r="AB121" i="25"/>
  <c r="AB122" i="25"/>
  <c r="AB123" i="25"/>
  <c r="AB114" i="25"/>
  <c r="AB97" i="25"/>
  <c r="I96" i="25"/>
  <c r="E107" i="25"/>
  <c r="E99" i="25"/>
  <c r="E106" i="25"/>
  <c r="E108" i="25"/>
  <c r="E101" i="25"/>
  <c r="E104" i="25"/>
  <c r="E109" i="25"/>
  <c r="E110" i="25"/>
  <c r="E105" i="25"/>
  <c r="AB98" i="25"/>
  <c r="AB99" i="25"/>
  <c r="AB100" i="25"/>
  <c r="AB101" i="25"/>
  <c r="AB102" i="25"/>
  <c r="AB103" i="25"/>
  <c r="AB104" i="25"/>
  <c r="AB105" i="25"/>
  <c r="AB106" i="25"/>
  <c r="I78" i="25"/>
  <c r="E81" i="25"/>
  <c r="E82" i="25"/>
  <c r="E89" i="25"/>
  <c r="E86" i="25"/>
  <c r="E92" i="25"/>
  <c r="E84" i="25"/>
  <c r="E87" i="25"/>
  <c r="E90" i="25"/>
  <c r="E91" i="25"/>
  <c r="E93" i="25"/>
  <c r="AB80" i="25"/>
  <c r="AB81" i="25"/>
  <c r="AB82" i="25"/>
  <c r="AB83" i="25"/>
  <c r="AB84" i="25"/>
  <c r="AB85" i="25"/>
  <c r="AB86" i="25"/>
  <c r="AB87" i="25"/>
  <c r="AB88" i="25"/>
  <c r="AB79" i="25"/>
  <c r="E69" i="25"/>
  <c r="E71" i="25"/>
  <c r="E70" i="25"/>
  <c r="E72" i="25"/>
  <c r="E73" i="25"/>
  <c r="E74" i="25"/>
  <c r="E75" i="25"/>
  <c r="I68" i="25"/>
  <c r="AB70" i="25"/>
  <c r="AB71" i="25"/>
  <c r="AB72" i="25"/>
  <c r="AB73" i="25"/>
  <c r="AB74" i="25"/>
  <c r="AB69" i="25"/>
  <c r="E54" i="25"/>
  <c r="E58" i="25"/>
  <c r="E55" i="25"/>
  <c r="E59" i="25"/>
  <c r="E62" i="25"/>
  <c r="E64" i="25"/>
  <c r="E66" i="25"/>
  <c r="I52" i="25"/>
  <c r="AB54" i="25"/>
  <c r="AB55" i="25"/>
  <c r="AB56" i="25"/>
  <c r="AB57" i="25"/>
  <c r="AB58" i="25"/>
  <c r="AB59" i="25"/>
  <c r="AB60" i="25"/>
  <c r="AB61" i="25"/>
  <c r="AB62" i="25"/>
  <c r="AB53" i="25"/>
  <c r="E57" i="25"/>
  <c r="E61" i="25"/>
  <c r="E14" i="25"/>
  <c r="I7" i="25"/>
  <c r="E33" i="25"/>
  <c r="E42" i="25"/>
  <c r="E43" i="25"/>
  <c r="E44" i="25"/>
  <c r="E45" i="25"/>
  <c r="E47" i="25"/>
  <c r="E49" i="25"/>
  <c r="E22" i="25"/>
  <c r="E28" i="25"/>
  <c r="E30" i="25"/>
  <c r="E20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8" i="25"/>
  <c r="E18" i="25"/>
  <c r="AB100" i="1"/>
  <c r="AB60" i="1"/>
  <c r="I170" i="25"/>
  <c r="H150" i="25"/>
  <c r="E8" i="25"/>
  <c r="E17" i="25"/>
  <c r="E19" i="25"/>
  <c r="E9" i="25"/>
  <c r="E21" i="25"/>
  <c r="E23" i="25"/>
  <c r="E24" i="25"/>
  <c r="E10" i="25"/>
  <c r="E25" i="25"/>
  <c r="E11" i="25"/>
  <c r="E15" i="25"/>
  <c r="E12" i="25"/>
  <c r="E34" i="25"/>
  <c r="E13" i="25"/>
  <c r="E35" i="25"/>
  <c r="E37" i="25"/>
  <c r="E16" i="25"/>
  <c r="E36" i="25"/>
  <c r="E29" i="25"/>
  <c r="E39" i="25"/>
  <c r="E26" i="25"/>
  <c r="E41" i="25"/>
  <c r="E27" i="25"/>
  <c r="E32" i="25"/>
  <c r="E31" i="25"/>
  <c r="E46" i="25"/>
  <c r="E48" i="25"/>
  <c r="E40" i="25"/>
  <c r="E38" i="25"/>
  <c r="H7" i="25"/>
  <c r="E203" i="25"/>
  <c r="E207" i="25"/>
  <c r="E202" i="25"/>
  <c r="E197" i="25"/>
  <c r="E201" i="25"/>
  <c r="E196" i="25"/>
  <c r="E198" i="25"/>
  <c r="H195" i="25"/>
  <c r="E184" i="25"/>
  <c r="E187" i="25"/>
  <c r="E182" i="25"/>
  <c r="E185" i="25"/>
  <c r="H181" i="25"/>
  <c r="H170" i="25"/>
  <c r="H135" i="25"/>
  <c r="E127" i="25"/>
  <c r="E125" i="25"/>
  <c r="E118" i="25"/>
  <c r="E123" i="25"/>
  <c r="E121" i="25"/>
  <c r="E115" i="25"/>
  <c r="E114" i="25"/>
  <c r="E117" i="25"/>
  <c r="E116" i="25"/>
  <c r="H113" i="25"/>
  <c r="E97" i="25"/>
  <c r="E98" i="25"/>
  <c r="E103" i="25"/>
  <c r="E102" i="25"/>
  <c r="E100" i="25"/>
  <c r="H96" i="25"/>
  <c r="E88" i="25"/>
  <c r="E85" i="25"/>
  <c r="E80" i="25"/>
  <c r="E79" i="25"/>
  <c r="E83" i="25"/>
  <c r="H78" i="25"/>
  <c r="H68" i="25"/>
  <c r="E65" i="25"/>
  <c r="E60" i="25"/>
  <c r="E63" i="25"/>
  <c r="E56" i="25"/>
  <c r="E53" i="25"/>
  <c r="H52" i="25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E144" i="1"/>
  <c r="E145" i="1"/>
  <c r="E146" i="1"/>
  <c r="E147" i="1"/>
  <c r="E148" i="1"/>
  <c r="H140" i="1"/>
  <c r="AB142" i="1"/>
  <c r="AB143" i="1"/>
  <c r="AB144" i="1"/>
  <c r="AB145" i="1"/>
  <c r="AB146" i="1"/>
  <c r="AB147" i="1"/>
  <c r="AB148" i="1"/>
  <c r="AB141" i="1"/>
  <c r="AB132" i="1"/>
  <c r="H131" i="1"/>
  <c r="AB133" i="1"/>
  <c r="AB134" i="1"/>
  <c r="AB135" i="1"/>
  <c r="AB136" i="1"/>
  <c r="AB137" i="1"/>
  <c r="AB116" i="1"/>
  <c r="AB122" i="1"/>
  <c r="AB128" i="1"/>
  <c r="E127" i="1"/>
  <c r="E128" i="1"/>
  <c r="H121" i="1"/>
  <c r="AB123" i="1"/>
  <c r="AB124" i="1"/>
  <c r="AB125" i="1"/>
  <c r="AB126" i="1"/>
  <c r="AB127" i="1"/>
  <c r="H108" i="1"/>
  <c r="AB110" i="1"/>
  <c r="AB111" i="1"/>
  <c r="AB112" i="1"/>
  <c r="AB113" i="1"/>
  <c r="AB114" i="1"/>
  <c r="AB115" i="1"/>
  <c r="AB117" i="1"/>
  <c r="AB118" i="1"/>
  <c r="AB109" i="1"/>
  <c r="AB101" i="1"/>
  <c r="AB102" i="1"/>
  <c r="AB103" i="1"/>
  <c r="AB104" i="1"/>
  <c r="AB105" i="1"/>
  <c r="AB99" i="1"/>
  <c r="H98" i="1"/>
  <c r="H85" i="1"/>
  <c r="AB87" i="1"/>
  <c r="AB88" i="1"/>
  <c r="AB89" i="1"/>
  <c r="AB90" i="1"/>
  <c r="AB91" i="1"/>
  <c r="AB92" i="1"/>
  <c r="AB93" i="1"/>
  <c r="AB94" i="1"/>
  <c r="AB95" i="1"/>
  <c r="AB86" i="1"/>
  <c r="H72" i="1"/>
  <c r="AB74" i="1"/>
  <c r="AB75" i="1"/>
  <c r="AB76" i="1"/>
  <c r="AB77" i="1"/>
  <c r="AB78" i="1"/>
  <c r="AB79" i="1"/>
  <c r="AB80" i="1"/>
  <c r="AB81" i="1"/>
  <c r="AB82" i="1"/>
  <c r="AB73" i="1"/>
  <c r="H59" i="1"/>
  <c r="AB61" i="1"/>
  <c r="AB62" i="1"/>
  <c r="AB63" i="1"/>
  <c r="AB64" i="1"/>
  <c r="AB65" i="1"/>
  <c r="AB66" i="1"/>
  <c r="AB67" i="1"/>
  <c r="AB68" i="1"/>
  <c r="AB69" i="1"/>
  <c r="E54" i="1"/>
  <c r="H53" i="1"/>
  <c r="AB55" i="1"/>
  <c r="AB56" i="1"/>
  <c r="H40" i="1"/>
  <c r="AB54" i="1"/>
  <c r="E45" i="1"/>
  <c r="E46" i="1"/>
  <c r="E47" i="1"/>
  <c r="E48" i="1"/>
  <c r="E49" i="1"/>
  <c r="E50" i="1"/>
  <c r="AB42" i="1"/>
  <c r="AB43" i="1"/>
  <c r="AB44" i="1"/>
  <c r="AB45" i="1"/>
  <c r="AB46" i="1"/>
  <c r="AB47" i="1"/>
  <c r="AB48" i="1"/>
  <c r="AB49" i="1"/>
  <c r="AB50" i="1"/>
  <c r="AB41" i="1"/>
  <c r="H7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1" i="1" l="1"/>
  <c r="E92" i="1"/>
  <c r="E93" i="1"/>
  <c r="E74" i="1"/>
  <c r="E75" i="1"/>
  <c r="E76" i="1"/>
  <c r="E77" i="1"/>
  <c r="E78" i="1"/>
  <c r="E79" i="1"/>
  <c r="E80" i="1"/>
  <c r="E81" i="1"/>
  <c r="E82" i="1"/>
  <c r="E73" i="1"/>
  <c r="E44" i="1"/>
  <c r="E69" i="1"/>
  <c r="E68" i="1"/>
  <c r="E67" i="1"/>
  <c r="E66" i="1"/>
  <c r="E65" i="1"/>
  <c r="E64" i="1"/>
  <c r="E63" i="1"/>
  <c r="E62" i="1"/>
  <c r="E61" i="1"/>
  <c r="E60" i="1"/>
  <c r="E56" i="1"/>
  <c r="E55" i="1"/>
  <c r="E124" i="1"/>
  <c r="E123" i="1"/>
  <c r="E125" i="1"/>
  <c r="E104" i="1" l="1"/>
  <c r="E105" i="1"/>
  <c r="E89" i="1"/>
  <c r="E126" i="1"/>
  <c r="E122" i="1"/>
  <c r="E103" i="1"/>
  <c r="E100" i="1"/>
  <c r="E101" i="1"/>
  <c r="E143" i="1"/>
  <c r="E141" i="1"/>
  <c r="E142" i="1"/>
  <c r="E41" i="1"/>
  <c r="E137" i="1"/>
  <c r="E136" i="1"/>
  <c r="E135" i="1"/>
  <c r="E134" i="1"/>
  <c r="E133" i="1"/>
  <c r="E132" i="1"/>
  <c r="E112" i="1"/>
  <c r="E111" i="1"/>
  <c r="E109" i="1"/>
  <c r="E113" i="1"/>
  <c r="E118" i="1"/>
  <c r="E117" i="1"/>
  <c r="E116" i="1"/>
  <c r="E115" i="1"/>
  <c r="E114" i="1"/>
  <c r="E110" i="1"/>
  <c r="E102" i="1"/>
  <c r="E99" i="1"/>
  <c r="E94" i="1"/>
  <c r="E95" i="1"/>
  <c r="E90" i="1"/>
  <c r="E88" i="1"/>
  <c r="E86" i="1"/>
  <c r="E87" i="1"/>
  <c r="E43" i="1"/>
  <c r="E42" i="1"/>
</calcChain>
</file>

<file path=xl/sharedStrings.xml><?xml version="1.0" encoding="utf-8"?>
<sst xmlns="http://schemas.openxmlformats.org/spreadsheetml/2006/main" count="5474" uniqueCount="607">
  <si>
    <t>Opárno RUN</t>
  </si>
  <si>
    <t>Boreč RUN</t>
  </si>
  <si>
    <t>Hostěnice RUN</t>
  </si>
  <si>
    <t>Terezín TRI</t>
  </si>
  <si>
    <t>Házmburk HXT</t>
  </si>
  <si>
    <t>Hostěnice - TRI</t>
  </si>
  <si>
    <t>Přestavlcký Vlk</t>
  </si>
  <si>
    <t>Lovoš - výběh</t>
  </si>
  <si>
    <t>pořadí</t>
  </si>
  <si>
    <t>jméno</t>
  </si>
  <si>
    <t>klub</t>
  </si>
  <si>
    <t>rok nar.</t>
  </si>
  <si>
    <t>body celkem</t>
  </si>
  <si>
    <t>Celkové pořadí:</t>
  </si>
  <si>
    <t>1.</t>
  </si>
  <si>
    <t>2.</t>
  </si>
  <si>
    <t>3.</t>
  </si>
  <si>
    <t>Vlček Jiří</t>
  </si>
  <si>
    <t>4.</t>
  </si>
  <si>
    <t>5.</t>
  </si>
  <si>
    <t>6.</t>
  </si>
  <si>
    <t>7.</t>
  </si>
  <si>
    <t>8.</t>
  </si>
  <si>
    <t>9.</t>
  </si>
  <si>
    <t>MMB Třebenice</t>
  </si>
  <si>
    <t>10.</t>
  </si>
  <si>
    <t>11.</t>
  </si>
  <si>
    <t>12.</t>
  </si>
  <si>
    <t>13.</t>
  </si>
  <si>
    <t>14.</t>
  </si>
  <si>
    <t>15.</t>
  </si>
  <si>
    <t>16.</t>
  </si>
  <si>
    <t>Ústí nad Labem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</si>
  <si>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</si>
  <si>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</si>
  <si>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</si>
  <si>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</si>
  <si>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</si>
  <si>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</si>
  <si>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</si>
  <si>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</si>
  <si>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</si>
  <si>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</si>
  <si>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</si>
  <si>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</si>
  <si>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</si>
  <si>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</si>
  <si>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</si>
  <si>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</si>
  <si>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</si>
  <si>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</si>
  <si>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</si>
  <si>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</si>
  <si>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</si>
  <si>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</si>
  <si>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</si>
  <si>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</si>
  <si>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</si>
  <si>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</si>
  <si>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</si>
  <si>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</si>
  <si>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</si>
  <si>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</si>
  <si>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</si>
  <si>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</si>
  <si>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</si>
  <si>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</si>
  <si>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</si>
  <si>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</si>
  <si>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</si>
  <si>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</si>
  <si>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</si>
  <si>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</si>
  <si>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</si>
  <si>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</si>
  <si>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</si>
  <si>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</si>
  <si>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</si>
  <si>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</si>
  <si>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</si>
  <si>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</si>
  <si>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</si>
  <si>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</si>
  <si>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</si>
  <si>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</si>
  <si>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</si>
  <si>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</si>
  <si>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</si>
  <si>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</si>
  <si>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</si>
  <si>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</si>
  <si>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</si>
  <si>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</si>
  <si>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</si>
  <si>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</si>
  <si>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</si>
  <si>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</si>
  <si>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</si>
  <si>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</si>
  <si>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</si>
  <si>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</si>
  <si>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</si>
  <si>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</si>
  <si>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</si>
  <si>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</si>
  <si>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</si>
  <si>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</si>
  <si>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</si>
  <si>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Roudnice nad Labem</t>
  </si>
  <si>
    <t>Ženy  (bez rozdílu věku)</t>
  </si>
  <si>
    <t>CK Lovosice</t>
  </si>
  <si>
    <t>ASK Lovosice</t>
  </si>
  <si>
    <t>Ltm - Babiny (kolo)</t>
  </si>
  <si>
    <t>Afterparty</t>
  </si>
  <si>
    <t>Bureš Jan</t>
  </si>
  <si>
    <t>Dlouhý Vladimír</t>
  </si>
  <si>
    <t>Nekvasilová Lenka</t>
  </si>
  <si>
    <t>Dlouhá Zuzana</t>
  </si>
  <si>
    <t>Litoměřice</t>
  </si>
  <si>
    <t>Ptáček Michal</t>
  </si>
  <si>
    <t>Opárenské okruhy</t>
  </si>
  <si>
    <t>Miřejovický vyhnívák</t>
  </si>
  <si>
    <t>Dlouháni Roudnice</t>
  </si>
  <si>
    <t>Hendrychová Petra</t>
  </si>
  <si>
    <t>6666m</t>
  </si>
  <si>
    <t>KKK (mtb)</t>
  </si>
  <si>
    <t>30.04.</t>
  </si>
  <si>
    <t>Svoboda Ondřej</t>
  </si>
  <si>
    <t>Trč Stanislav</t>
  </si>
  <si>
    <t>Skokan Jan</t>
  </si>
  <si>
    <t>Kašparec Petr</t>
  </si>
  <si>
    <t>BK Běkodo Teplice</t>
  </si>
  <si>
    <t>Eliáš Lukáš</t>
  </si>
  <si>
    <t>Mísař Tomáš</t>
  </si>
  <si>
    <t>Žatec</t>
  </si>
  <si>
    <t>Štembera Michal</t>
  </si>
  <si>
    <t>Kostelec nad Labem</t>
  </si>
  <si>
    <t>Balák Lukáš</t>
  </si>
  <si>
    <t>CK Slavoj Terezín</t>
  </si>
  <si>
    <t>Šálek David</t>
  </si>
  <si>
    <t>Svobodová Lucie</t>
  </si>
  <si>
    <t>Richter Igor</t>
  </si>
  <si>
    <t>Veltrusy</t>
  </si>
  <si>
    <t>Čapek Lubomír</t>
  </si>
  <si>
    <t>Huybrechts Jorgen</t>
  </si>
  <si>
    <t>Skokanová Štěpánka</t>
  </si>
  <si>
    <t>Limberková Anna</t>
  </si>
  <si>
    <t>Jíra Jaroslav</t>
  </si>
  <si>
    <t>Kačur Dan</t>
  </si>
  <si>
    <t>Klug Pavel</t>
  </si>
  <si>
    <t>Chotěšov</t>
  </si>
  <si>
    <t>Málek Luděk</t>
  </si>
  <si>
    <t>Hellier Bruce</t>
  </si>
  <si>
    <t>Lovosice</t>
  </si>
  <si>
    <t>Hosnedl Martin</t>
  </si>
  <si>
    <t>Torpédo Židovice</t>
  </si>
  <si>
    <t>Kačur Radim</t>
  </si>
  <si>
    <t>Pšeničková Agáta</t>
  </si>
  <si>
    <t>Souček Jan</t>
  </si>
  <si>
    <t>Jíše Zdeněk</t>
  </si>
  <si>
    <t>Králová Barbora</t>
  </si>
  <si>
    <t>BTT Libochovice</t>
  </si>
  <si>
    <t>Jíšová Jana</t>
  </si>
  <si>
    <t>Černecká Hnízdilová Tereza</t>
  </si>
  <si>
    <t>VernyTeam</t>
  </si>
  <si>
    <t>Cvikov</t>
  </si>
  <si>
    <t>Rozběháme Litoměřicko</t>
  </si>
  <si>
    <t>Výběh na Milešovku</t>
  </si>
  <si>
    <t>Teplice</t>
  </si>
  <si>
    <t>Vaněk Pravoslav</t>
  </si>
  <si>
    <t>Dubí</t>
  </si>
  <si>
    <t>ASK Děčín</t>
  </si>
  <si>
    <t>Ceé Jiří</t>
  </si>
  <si>
    <t>Valtr Vladimír</t>
  </si>
  <si>
    <t>MP Praha</t>
  </si>
  <si>
    <t>Trnková Natálie</t>
  </si>
  <si>
    <t>Laube Michal</t>
  </si>
  <si>
    <t>Senohrábek Marek</t>
  </si>
  <si>
    <t>Břenek Hynek</t>
  </si>
  <si>
    <t>Břenková Anděla</t>
  </si>
  <si>
    <t>Daňko Miroslav</t>
  </si>
  <si>
    <t>Butalová Marcela</t>
  </si>
  <si>
    <t>Kocourov TRI</t>
  </si>
  <si>
    <t>Vokálek František</t>
  </si>
  <si>
    <t>Pospíchal Jan</t>
  </si>
  <si>
    <t>Sport Team Brozany</t>
  </si>
  <si>
    <t>Praská Vendulka</t>
  </si>
  <si>
    <t>Trojan Lukáš</t>
  </si>
  <si>
    <t>Bečka Miloslav</t>
  </si>
  <si>
    <t>Kolaříková Zuzana</t>
  </si>
  <si>
    <t>27.01.</t>
  </si>
  <si>
    <t>Solap Král Středohoří 2024 - průběžné pořadí</t>
  </si>
  <si>
    <t>09.03.</t>
  </si>
  <si>
    <t>23.03.</t>
  </si>
  <si>
    <t>13.04.</t>
  </si>
  <si>
    <t>Po stopách Praotce Čecha</t>
  </si>
  <si>
    <t>01.06.</t>
  </si>
  <si>
    <t>15.06.</t>
  </si>
  <si>
    <t>Velká cena cementárny</t>
  </si>
  <si>
    <t>23.06.</t>
  </si>
  <si>
    <t>30.06.</t>
  </si>
  <si>
    <t>27.07.</t>
  </si>
  <si>
    <t>03.08.</t>
  </si>
  <si>
    <t>11.08.</t>
  </si>
  <si>
    <t>18.08.</t>
  </si>
  <si>
    <t>Podstředohořský plavecký maraton</t>
  </si>
  <si>
    <t>31.08.</t>
  </si>
  <si>
    <t>07.09.</t>
  </si>
  <si>
    <t>14.09.</t>
  </si>
  <si>
    <t>05.10.</t>
  </si>
  <si>
    <t>30.11.</t>
  </si>
  <si>
    <t>14.12.</t>
  </si>
  <si>
    <t>Chlapci do 18 let  (rok nar. 2006 a mladší) - kat. M0</t>
  </si>
  <si>
    <t>Muži do 29 let  (rok nar. 2005-1995) - kat. M1</t>
  </si>
  <si>
    <t>Muži 30-39 let  (rok nar. 1994-1985)- kat. M2</t>
  </si>
  <si>
    <t>Muži 40-49 let  (rok nar. 1984-1975)- kat. M3</t>
  </si>
  <si>
    <t>Muži 50-59 let  (rok nar. 1974-1965) - kat. M4</t>
  </si>
  <si>
    <t>Muži nad 60 let  (rok nar. 1964 a starší) - kat. M5</t>
  </si>
  <si>
    <t>Dívky do 18 let (2006 a mladší) - kat. Ž0</t>
  </si>
  <si>
    <t>Ženy do 35 let (2005-1990) - kat. Ž1</t>
  </si>
  <si>
    <t>Ženy  nad 35 let (1989 a starší) - kat. Ž2</t>
  </si>
  <si>
    <t>Loški Team</t>
  </si>
  <si>
    <t>AC Praha 1890</t>
  </si>
  <si>
    <t>Multisport Team</t>
  </si>
  <si>
    <t>Bikesport Ústí nad Labem</t>
  </si>
  <si>
    <t>Jiskra Nový Bor</t>
  </si>
  <si>
    <t>SKP Sever Ústí nad Labem</t>
  </si>
  <si>
    <t>Mazůrek Roman</t>
  </si>
  <si>
    <t>Kulman Milan</t>
  </si>
  <si>
    <t>Šára Pavel</t>
  </si>
  <si>
    <t>Kulman Matyáš</t>
  </si>
  <si>
    <t>Richter Ilija</t>
  </si>
  <si>
    <t>Klug Aleš</t>
  </si>
  <si>
    <t>Ronnie CZ</t>
  </si>
  <si>
    <t>Říha Zbyněk</t>
  </si>
  <si>
    <t>Seifert Herbert</t>
  </si>
  <si>
    <t>Roll Michal</t>
  </si>
  <si>
    <t>Bumbálek Jiří</t>
  </si>
  <si>
    <t>Bumbisáci</t>
  </si>
  <si>
    <t>Zouhar Filip</t>
  </si>
  <si>
    <t>Glassman Teplice</t>
  </si>
  <si>
    <t>Sokol Litoměřice</t>
  </si>
  <si>
    <t>Ajeto Running Team</t>
  </si>
  <si>
    <t>Trémlová Markéta</t>
  </si>
  <si>
    <t>Kome Klub</t>
  </si>
  <si>
    <t>Stárková Kamila</t>
  </si>
  <si>
    <t>Sportraces-HappyLoop</t>
  </si>
  <si>
    <t>Eliáš Kateřina</t>
  </si>
  <si>
    <t>Kadaň</t>
  </si>
  <si>
    <t>Kulmanová Zuzka</t>
  </si>
  <si>
    <t>Kammelová Kateřina</t>
  </si>
  <si>
    <t>KaKa</t>
  </si>
  <si>
    <t>Běh (Memoriál Míry Lukáše) Opárenským údolím 2024</t>
  </si>
  <si>
    <t xml:space="preserve">1. závod seriálu Král Středohoří 2024, (Lhotka - Opárno), sobota 27. 1. 2024, účast: 91 běžců, délka 5455 metrů (sucho), počasí 7 stupně nad nulou </t>
  </si>
  <si>
    <t>příjmení</t>
  </si>
  <si>
    <t>klub / město</t>
  </si>
  <si>
    <t>ročník</t>
  </si>
  <si>
    <t>startovní číslo</t>
  </si>
  <si>
    <t>kategorie</t>
  </si>
  <si>
    <t>čas</t>
  </si>
  <si>
    <t>min./km</t>
  </si>
  <si>
    <t>umístění v kategorii</t>
  </si>
  <si>
    <t>Dan</t>
  </si>
  <si>
    <t>Kačur</t>
  </si>
  <si>
    <t>M18</t>
  </si>
  <si>
    <t>Roman</t>
  </si>
  <si>
    <t>Mazůrek</t>
  </si>
  <si>
    <t>M49</t>
  </si>
  <si>
    <t>Antonio</t>
  </si>
  <si>
    <t>Loškosi</t>
  </si>
  <si>
    <t>M39</t>
  </si>
  <si>
    <t>Bruce</t>
  </si>
  <si>
    <t>Hellier</t>
  </si>
  <si>
    <t>Milan</t>
  </si>
  <si>
    <t>Kulman</t>
  </si>
  <si>
    <t>Jiří</t>
  </si>
  <si>
    <t>Vlček</t>
  </si>
  <si>
    <t>M59</t>
  </si>
  <si>
    <t>Pavel</t>
  </si>
  <si>
    <t>Šára</t>
  </si>
  <si>
    <t>Klug</t>
  </si>
  <si>
    <t>M29</t>
  </si>
  <si>
    <t>Miroslav</t>
  </si>
  <si>
    <t>Daňko</t>
  </si>
  <si>
    <t>Tomáš</t>
  </si>
  <si>
    <t>Mísař</t>
  </si>
  <si>
    <t>Jan</t>
  </si>
  <si>
    <t>Bureš</t>
  </si>
  <si>
    <t>Michal</t>
  </si>
  <si>
    <t>Ptáček</t>
  </si>
  <si>
    <t>Igor</t>
  </si>
  <si>
    <t>Richter</t>
  </si>
  <si>
    <t>Matyáš</t>
  </si>
  <si>
    <t>Marek</t>
  </si>
  <si>
    <t>Senohrábek</t>
  </si>
  <si>
    <t>Laube</t>
  </si>
  <si>
    <t>František</t>
  </si>
  <si>
    <t>Vokálek</t>
  </si>
  <si>
    <t>Lukáš</t>
  </si>
  <si>
    <t>Eliáš</t>
  </si>
  <si>
    <t>Radim</t>
  </si>
  <si>
    <t>Lubomír</t>
  </si>
  <si>
    <t>Čapek</t>
  </si>
  <si>
    <t>David</t>
  </si>
  <si>
    <t>Šálek</t>
  </si>
  <si>
    <t>Barbora</t>
  </si>
  <si>
    <t>Králová</t>
  </si>
  <si>
    <t>Ž35</t>
  </si>
  <si>
    <t>Martin</t>
  </si>
  <si>
    <t>Hosnedl</t>
  </si>
  <si>
    <t>Souček</t>
  </si>
  <si>
    <t>Stanislav</t>
  </si>
  <si>
    <t>Trč</t>
  </si>
  <si>
    <t>Trojan</t>
  </si>
  <si>
    <t>Hynek</t>
  </si>
  <si>
    <t>Břenek</t>
  </si>
  <si>
    <t>Jaroslav</t>
  </si>
  <si>
    <t>Jíra</t>
  </si>
  <si>
    <t>Skokan</t>
  </si>
  <si>
    <t>Chott</t>
  </si>
  <si>
    <t>Kolo Shop</t>
  </si>
  <si>
    <t>Marcela</t>
  </si>
  <si>
    <t>Butalová</t>
  </si>
  <si>
    <t>Ilija</t>
  </si>
  <si>
    <t>Ondřej</t>
  </si>
  <si>
    <t>Svoboda</t>
  </si>
  <si>
    <t>Balák</t>
  </si>
  <si>
    <t>Luděk</t>
  </si>
  <si>
    <t>Málek</t>
  </si>
  <si>
    <t>Willner</t>
  </si>
  <si>
    <t>Alexandra</t>
  </si>
  <si>
    <t>Markéta</t>
  </si>
  <si>
    <t>Trémlová</t>
  </si>
  <si>
    <t>Ž18</t>
  </si>
  <si>
    <t>Bumbálek</t>
  </si>
  <si>
    <t>Luboš</t>
  </si>
  <si>
    <t>Verner</t>
  </si>
  <si>
    <t>Štěpánka</t>
  </si>
  <si>
    <t>Skokanová</t>
  </si>
  <si>
    <t>Zbyněk</t>
  </si>
  <si>
    <t>Říha</t>
  </si>
  <si>
    <t>Filip</t>
  </si>
  <si>
    <t>Zouhar</t>
  </si>
  <si>
    <t>Ceé</t>
  </si>
  <si>
    <t>Aleš</t>
  </si>
  <si>
    <t>Anna</t>
  </si>
  <si>
    <t>Limberková</t>
  </si>
  <si>
    <t>Vladimír</t>
  </si>
  <si>
    <t>Valtr</t>
  </si>
  <si>
    <t>Jorgen</t>
  </si>
  <si>
    <t>Huybrechts</t>
  </si>
  <si>
    <t>Herbert</t>
  </si>
  <si>
    <t>Seifert</t>
  </si>
  <si>
    <t>Lenka</t>
  </si>
  <si>
    <t>Nekvasilová</t>
  </si>
  <si>
    <t>Ž35+</t>
  </si>
  <si>
    <t>Šedivý</t>
  </si>
  <si>
    <t>Radek</t>
  </si>
  <si>
    <t>Kalita</t>
  </si>
  <si>
    <t>Petra</t>
  </si>
  <si>
    <t>Hendrychová</t>
  </si>
  <si>
    <t>Pospíchal</t>
  </si>
  <si>
    <t>Vendulka</t>
  </si>
  <si>
    <t>Praská</t>
  </si>
  <si>
    <t>Zuzana</t>
  </si>
  <si>
    <t>Dlouhá</t>
  </si>
  <si>
    <t>Roll</t>
  </si>
  <si>
    <t>Petr</t>
  </si>
  <si>
    <t>Novák</t>
  </si>
  <si>
    <t>René</t>
  </si>
  <si>
    <t>Pospíšil</t>
  </si>
  <si>
    <t>Lucie</t>
  </si>
  <si>
    <t>Svobodová</t>
  </si>
  <si>
    <t>Baudiš</t>
  </si>
  <si>
    <t>Natálie</t>
  </si>
  <si>
    <t>Trnková</t>
  </si>
  <si>
    <t>Anděla</t>
  </si>
  <si>
    <t>Břenková</t>
  </si>
  <si>
    <t>Tereza</t>
  </si>
  <si>
    <t>Černecká Hnízdilová</t>
  </si>
  <si>
    <t>Dlouhý</t>
  </si>
  <si>
    <t>M60+</t>
  </si>
  <si>
    <t>Viktor</t>
  </si>
  <si>
    <t>Kolařík</t>
  </si>
  <si>
    <t>Pšenička</t>
  </si>
  <si>
    <t>Sauer</t>
  </si>
  <si>
    <t>Spona Teplice</t>
  </si>
  <si>
    <t>Machačný</t>
  </si>
  <si>
    <t>Dvě na jednoho</t>
  </si>
  <si>
    <t>Dale</t>
  </si>
  <si>
    <t>Novotný</t>
  </si>
  <si>
    <t>Kašparec</t>
  </si>
  <si>
    <t>Gertner</t>
  </si>
  <si>
    <t>G-PEND Lovosice</t>
  </si>
  <si>
    <t>Kamila</t>
  </si>
  <si>
    <t>Stárková</t>
  </si>
  <si>
    <t>Kateřina</t>
  </si>
  <si>
    <t>Agáta</t>
  </si>
  <si>
    <t>Pšeničková</t>
  </si>
  <si>
    <t>Štembera</t>
  </si>
  <si>
    <t>Antonín</t>
  </si>
  <si>
    <t>Turek</t>
  </si>
  <si>
    <t>Kovář</t>
  </si>
  <si>
    <t>LETaM Úpohlavy</t>
  </si>
  <si>
    <t>Kolaříková</t>
  </si>
  <si>
    <t>Miloslav</t>
  </si>
  <si>
    <t>Bečka</t>
  </si>
  <si>
    <t>Jakub</t>
  </si>
  <si>
    <t>Zuzka</t>
  </si>
  <si>
    <t>Kulmanová</t>
  </si>
  <si>
    <t>Kammelová</t>
  </si>
  <si>
    <t>Řezníček</t>
  </si>
  <si>
    <t>SK Štětí</t>
  </si>
  <si>
    <t>Jana</t>
  </si>
  <si>
    <t>Jíšová</t>
  </si>
  <si>
    <t>Pravoslav</t>
  </si>
  <si>
    <t>Vaněk</t>
  </si>
  <si>
    <t>Zdeněk</t>
  </si>
  <si>
    <t>Jíše</t>
  </si>
  <si>
    <t>Oldřich</t>
  </si>
  <si>
    <t>Loškoski Antonio</t>
  </si>
  <si>
    <t>Loškoski Alexandra</t>
  </si>
  <si>
    <t>Tri club Česká Lípa</t>
  </si>
  <si>
    <t>Martin Dale</t>
  </si>
  <si>
    <t>Bradáč Adam</t>
  </si>
  <si>
    <t>Gala Petr</t>
  </si>
  <si>
    <t>Stuchlý Pavel</t>
  </si>
  <si>
    <t>Sport team Brozany</t>
  </si>
  <si>
    <t>Šutera Josef</t>
  </si>
  <si>
    <t>Atletika Polička</t>
  </si>
  <si>
    <t>Skuček Jan</t>
  </si>
  <si>
    <t>Hradecký Lukáš</t>
  </si>
  <si>
    <t>Torpédo Slivovice</t>
  </si>
  <si>
    <t>KÚC Bikesport Ústí nad Labem...</t>
  </si>
  <si>
    <t>Kadlec Michal</t>
  </si>
  <si>
    <t>Most</t>
  </si>
  <si>
    <t>Kraus Dušan</t>
  </si>
  <si>
    <t>Mrázková Linda</t>
  </si>
  <si>
    <t>Děčín</t>
  </si>
  <si>
    <t>Chott Jan</t>
  </si>
  <si>
    <t>Koloshop</t>
  </si>
  <si>
    <t>Kubera Pavel</t>
  </si>
  <si>
    <t>Pivní strejc Terezín</t>
  </si>
  <si>
    <t/>
  </si>
  <si>
    <t>Miškovský Jan</t>
  </si>
  <si>
    <t>SK APD Děčín</t>
  </si>
  <si>
    <t>Koča Jan</t>
  </si>
  <si>
    <t>Čech Matěj</t>
  </si>
  <si>
    <t>ČAC Roudnice nad Labem</t>
  </si>
  <si>
    <t>Kopecký Jan</t>
  </si>
  <si>
    <t>Matoušek Martin</t>
  </si>
  <si>
    <t>BTK Eurobike Praha</t>
  </si>
  <si>
    <t>Šašek Otakar</t>
  </si>
  <si>
    <t>Baudiš Jiří</t>
  </si>
  <si>
    <t>Slezák Adam</t>
  </si>
  <si>
    <t>Rozběháme Litomeřicko</t>
  </si>
  <si>
    <t>Heider Jan</t>
  </si>
  <si>
    <t>Tajč Jan</t>
  </si>
  <si>
    <t>Slaný</t>
  </si>
  <si>
    <t>Chej Harald</t>
  </si>
  <si>
    <t>Praha</t>
  </si>
  <si>
    <t>Glassman TT Teplice</t>
  </si>
  <si>
    <t>Čarný Josef</t>
  </si>
  <si>
    <t>Slavík Vladimír</t>
  </si>
  <si>
    <t>Polepy</t>
  </si>
  <si>
    <t>Gertner Petr</t>
  </si>
  <si>
    <t>Jůzek Pavel</t>
  </si>
  <si>
    <t>TJ Sokol Mníšek pod Brdy</t>
  </si>
  <si>
    <t>Vopat Milan</t>
  </si>
  <si>
    <t>Milan z hor</t>
  </si>
  <si>
    <t>Pavlíček Zdeněk</t>
  </si>
  <si>
    <t>Triclub Česká Lípa</t>
  </si>
  <si>
    <t>Diviš Martin</t>
  </si>
  <si>
    <t>SNB Praha</t>
  </si>
  <si>
    <t>Matoušek Michal</t>
  </si>
  <si>
    <t>Ernest Miroslav</t>
  </si>
  <si>
    <t>SPONA Teplice</t>
  </si>
  <si>
    <t>Kostelec nad L.</t>
  </si>
  <si>
    <t>Nekolová Simona</t>
  </si>
  <si>
    <t>Night run team</t>
  </si>
  <si>
    <t>Maříková Barbora</t>
  </si>
  <si>
    <t>Dlouháni</t>
  </si>
  <si>
    <t>Alisy Sport Team</t>
  </si>
  <si>
    <t>Huliy Yaroslava</t>
  </si>
  <si>
    <t>Hejkalová Pavlína</t>
  </si>
  <si>
    <t>Gladišová Michaela</t>
  </si>
  <si>
    <t>Ježková Janet</t>
  </si>
  <si>
    <t>Matoušková Markéta</t>
  </si>
  <si>
    <t>Klímová Jana</t>
  </si>
  <si>
    <t>Orel Studenec</t>
  </si>
  <si>
    <t>Šuterová Kateřina</t>
  </si>
  <si>
    <t>Klozarová Kateřina</t>
  </si>
  <si>
    <t>Třebenice</t>
  </si>
  <si>
    <t>Netík Tomáš</t>
  </si>
  <si>
    <t>TRI CLUB ČESKÁ LÍPA</t>
  </si>
  <si>
    <t>Kala Jiří</t>
  </si>
  <si>
    <t>Alisy Hrádek</t>
  </si>
  <si>
    <t xml:space="preserve">Chotěšov </t>
  </si>
  <si>
    <t>Turek Martin</t>
  </si>
  <si>
    <t>AC Sparta Praha</t>
  </si>
  <si>
    <t>Řebíček Jan</t>
  </si>
  <si>
    <t>CK SLAVOJ TEREZÍN</t>
  </si>
  <si>
    <t>Čuchal Petr</t>
  </si>
  <si>
    <t xml:space="preserve">MMB Třebenice </t>
  </si>
  <si>
    <t>Nový Bor</t>
  </si>
  <si>
    <t xml:space="preserve">KÚC Bikesport Ústí nad Labem </t>
  </si>
  <si>
    <t>ASK LOVOSICE</t>
  </si>
  <si>
    <t>Roudnice n.L.</t>
  </si>
  <si>
    <t>Verner Luboš</t>
  </si>
  <si>
    <t>Verny Team</t>
  </si>
  <si>
    <t>Los Lovoš</t>
  </si>
  <si>
    <t>Treml Václav</t>
  </si>
  <si>
    <t>Roudnice</t>
  </si>
  <si>
    <t>Tri-club Česka Lipa</t>
  </si>
  <si>
    <t>koloshop</t>
  </si>
  <si>
    <t>Tri club Česka Lipa</t>
  </si>
  <si>
    <t>Palaščák Jan</t>
  </si>
  <si>
    <t>Chuderov</t>
  </si>
  <si>
    <t>Janík Tomáš</t>
  </si>
  <si>
    <t>Řezniček Stanislav</t>
  </si>
  <si>
    <t>SK Štěti</t>
  </si>
  <si>
    <t xml:space="preserve">Dlouháni Roudnice </t>
  </si>
  <si>
    <t xml:space="preserve">Dubí </t>
  </si>
  <si>
    <t>Ryšavá Vendulka</t>
  </si>
  <si>
    <t xml:space="preserve">Tri club Česká Lípa </t>
  </si>
  <si>
    <t>SportRaces- HappyLoop</t>
  </si>
  <si>
    <t xml:space="preserve">ASK LOVOSICE </t>
  </si>
  <si>
    <t>Lukášova Mirka</t>
  </si>
  <si>
    <t>Huliy  Yaroslava</t>
  </si>
  <si>
    <t>Tri Club Česká Lípa</t>
  </si>
  <si>
    <t>Scheu Harald</t>
  </si>
  <si>
    <t>Matoušek Jan</t>
  </si>
  <si>
    <t>Česká Lípa</t>
  </si>
  <si>
    <t>Cmunt Petr</t>
  </si>
  <si>
    <t>ELEVEN HEAD CYKLOLIVE</t>
  </si>
  <si>
    <t>Marvan Vojtěch</t>
  </si>
  <si>
    <t>Hnízdil Team</t>
  </si>
  <si>
    <t>Hlineny Jan</t>
  </si>
  <si>
    <t>Extreme Cycling Team</t>
  </si>
  <si>
    <t>Tatíček Petr</t>
  </si>
  <si>
    <t>Praha 8</t>
  </si>
  <si>
    <t>Mařík Jan</t>
  </si>
  <si>
    <t>UCC</t>
  </si>
  <si>
    <t>Trux Miloš</t>
  </si>
  <si>
    <t>Bike Point Rce</t>
  </si>
  <si>
    <t>Holub Libor</t>
  </si>
  <si>
    <t>Triatlon team Měchenice</t>
  </si>
  <si>
    <t>Schovanec Jan</t>
  </si>
  <si>
    <t>KCR</t>
  </si>
  <si>
    <t>Hraběta Miroslav</t>
  </si>
  <si>
    <t>Pleschinger Martin</t>
  </si>
  <si>
    <t>ML tunning - cyklotrener.com</t>
  </si>
  <si>
    <t>Jirák Karel</t>
  </si>
  <si>
    <t>ALISY SPORT Team</t>
  </si>
  <si>
    <t>Bušek Marek</t>
  </si>
  <si>
    <t>Skůček Petr</t>
  </si>
  <si>
    <t>UNLIMITED KM TRADING CZ</t>
  </si>
  <si>
    <t>Kopecký Petr</t>
  </si>
  <si>
    <t>Nevix Team Kadaň</t>
  </si>
  <si>
    <t>Vanča Martin</t>
  </si>
  <si>
    <t>Kadleček František</t>
  </si>
  <si>
    <t>Unlimited KM Trading</t>
  </si>
  <si>
    <t>Krob Lukáš</t>
  </si>
  <si>
    <t>Bike club Roudnice n/L</t>
  </si>
  <si>
    <t>Hořejší Lukáš</t>
  </si>
  <si>
    <t>Sahara Vědomice</t>
  </si>
  <si>
    <t>Němec Jan</t>
  </si>
  <si>
    <t>CK Litoměřice</t>
  </si>
  <si>
    <t>Pořádek Patrik</t>
  </si>
  <si>
    <t>Biolit Děčín</t>
  </si>
  <si>
    <t>Němec Zdeněk</t>
  </si>
  <si>
    <t>Bike Club Roudnice n. L.</t>
  </si>
  <si>
    <t>Bumbálek František</t>
  </si>
  <si>
    <t>FLY 4 SPORT RACING TEAM</t>
  </si>
  <si>
    <t>Pavlas Šimon</t>
  </si>
  <si>
    <t>Klecker František</t>
  </si>
  <si>
    <t>FUNBIKE Team ÚL</t>
  </si>
  <si>
    <t>Folprecht Tomáš</t>
  </si>
  <si>
    <t>Roud Oldřich</t>
  </si>
  <si>
    <t>Cyklisticky klub Litvinov, z.s...</t>
  </si>
  <si>
    <t>Holub Matěj</t>
  </si>
  <si>
    <t>Olešovský válec</t>
  </si>
  <si>
    <t>Háva Martin</t>
  </si>
  <si>
    <t>Hliněný Jan</t>
  </si>
  <si>
    <t>Pecánek Jiří</t>
  </si>
  <si>
    <t>Macháček Vítězslav</t>
  </si>
  <si>
    <t>Fly4Sport Racing Team</t>
  </si>
  <si>
    <t>Prokop Michal</t>
  </si>
  <si>
    <t>Bikepart Cycling</t>
  </si>
  <si>
    <t>Obdržálek Filip</t>
  </si>
  <si>
    <t>SKP Ústí nad Labem</t>
  </si>
  <si>
    <t>Hora Zdeněk</t>
  </si>
  <si>
    <t>Cyklokemp Pod Lipou Roudnice n...</t>
  </si>
  <si>
    <t>Kocián Václav</t>
  </si>
  <si>
    <t>Author Masters</t>
  </si>
  <si>
    <t>Celerin Ivan</t>
  </si>
  <si>
    <t>Krob Zdeněk</t>
  </si>
  <si>
    <t>Hubáček Libor</t>
  </si>
  <si>
    <t>Zemler Václav</t>
  </si>
  <si>
    <t>Nazdařbůh</t>
  </si>
  <si>
    <t>Homolka Dalibor</t>
  </si>
  <si>
    <t>Bohemie Nový Bor</t>
  </si>
  <si>
    <t>Jambor Luděk</t>
  </si>
  <si>
    <t>Jánoška Pavol</t>
  </si>
  <si>
    <t>Cyklo Jiřička České Budějovice...</t>
  </si>
  <si>
    <t>Krobová Eliška</t>
  </si>
  <si>
    <t>Alisy sport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</si>
</sst>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name val="Bookman Old Style"/>
      <family val="1"/>
      <charset val="238"/>
    </font>
    <font>
      <sz val="18"/>
      <name val="Bookman Old Style"/>
      <family val="1"/>
      <charset val="238"/>
    </font>
    <font>
      <sz val="18"/>
      <name val="Arial CE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6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7"/>
      <color theme="1"/>
      <name val="Monotype Corsiva"/>
      <family val="4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36"/>
      <color theme="0"/>
      <name val="Garamond"/>
      <family val="1"/>
      <charset val="238"/>
    </font>
    <font>
      <sz val="10"/>
      <color theme="0"/>
      <name val="Garamond"/>
      <family val="1"/>
      <charset val="238"/>
    </font>
    <font>
      <b/>
      <i/>
      <sz val="16"/>
      <color theme="0"/>
      <name val="Garamond"/>
      <family val="1"/>
      <charset val="238"/>
    </font>
    <font>
      <b/>
      <sz val="16"/>
      <color theme="0"/>
      <name val="Garamond"/>
      <family val="1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046D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66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1" fillId="0" borderId="0" applyNumberFormat="0" applyFill="0" applyBorder="0" applyAlignment="0" applyProtection="0"/>
    <xf numFmtId="0" fontId="32" fillId="0" borderId="39" applyNumberFormat="0" applyFill="0" applyAlignment="0" applyProtection="0"/>
    <xf numFmtId="0" fontId="33" fillId="0" borderId="40" applyNumberFormat="0" applyFill="0" applyAlignment="0" applyProtection="0"/>
    <xf numFmtId="0" fontId="34" fillId="0" borderId="41" applyNumberFormat="0" applyFill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20" borderId="42" applyNumberFormat="0" applyAlignment="0" applyProtection="0"/>
    <xf numFmtId="0" fontId="38" fillId="21" borderId="43" applyNumberFormat="0" applyAlignment="0" applyProtection="0"/>
    <xf numFmtId="0" fontId="39" fillId="21" borderId="42" applyNumberFormat="0" applyAlignment="0" applyProtection="0"/>
    <xf numFmtId="0" fontId="40" fillId="0" borderId="44" applyNumberFormat="0" applyFill="0" applyAlignment="0" applyProtection="0"/>
    <xf numFmtId="0" fontId="41" fillId="22" borderId="45" applyNumberFormat="0" applyAlignment="0" applyProtection="0"/>
    <xf numFmtId="0" fontId="42" fillId="0" borderId="0" applyNumberFormat="0" applyFill="0" applyBorder="0" applyAlignment="0" applyProtection="0"/>
    <xf numFmtId="0" fontId="30" fillId="23" borderId="46" applyNumberFormat="0" applyFont="0" applyAlignment="0" applyProtection="0"/>
    <xf numFmtId="0" fontId="43" fillId="0" borderId="0" applyNumberFormat="0" applyFill="0" applyBorder="0" applyAlignment="0" applyProtection="0"/>
    <xf numFmtId="0" fontId="21" fillId="0" borderId="47" applyNumberFormat="0" applyFill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4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44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44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44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45" fillId="19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</cellStyleXfs>
  <cellXfs count="408">
    <xf numFmtId="0" fontId="0" fillId="0" borderId="0" xfId="0"/>
    <xf numFmtId="0" fontId="5" fillId="0" borderId="0" xfId="0" applyFont="1" applyAlignment="1">
      <alignment vertical="center"/>
    </xf>
    <xf numFmtId="0" fontId="22" fillId="6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" fontId="22" fillId="6" borderId="4" xfId="0" applyNumberFormat="1" applyFont="1" applyFill="1" applyBorder="1" applyAlignment="1">
      <alignment horizontal="center" vertical="center"/>
    </xf>
    <xf numFmtId="16" fontId="22" fillId="6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5" borderId="5" xfId="0" applyFont="1" applyFill="1" applyBorder="1" applyAlignment="1">
      <alignment horizontal="center" vertical="center" textRotation="90"/>
    </xf>
    <xf numFmtId="0" fontId="24" fillId="6" borderId="5" xfId="0" applyFont="1" applyFill="1" applyBorder="1" applyAlignment="1">
      <alignment horizontal="center" vertical="center" textRotation="90"/>
    </xf>
    <xf numFmtId="0" fontId="24" fillId="6" borderId="6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2" fillId="6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6" borderId="15" xfId="0" applyFont="1" applyFill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vertical="center"/>
    </xf>
    <xf numFmtId="0" fontId="22" fillId="6" borderId="0" xfId="0" applyFont="1" applyFill="1" applyAlignment="1" applyProtection="1">
      <alignment horizontal="center" vertical="center"/>
      <protection locked="0"/>
    </xf>
    <xf numFmtId="0" fontId="19" fillId="6" borderId="0" xfId="0" applyFont="1" applyFill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2" fillId="2" borderId="25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2" fillId="8" borderId="25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2" fillId="9" borderId="25" xfId="0" applyFont="1" applyFill="1" applyBorder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2" fillId="10" borderId="25" xfId="0" applyFont="1" applyFill="1" applyBorder="1" applyAlignment="1">
      <alignment horizontal="left" vertical="center"/>
    </xf>
    <xf numFmtId="0" fontId="12" fillId="10" borderId="0" xfId="0" applyFont="1" applyFill="1" applyAlignment="1">
      <alignment vertical="center"/>
    </xf>
    <xf numFmtId="0" fontId="22" fillId="10" borderId="0" xfId="0" applyFont="1" applyFill="1" applyAlignment="1">
      <alignment horizontal="center" vertical="center"/>
    </xf>
    <xf numFmtId="0" fontId="12" fillId="11" borderId="25" xfId="0" applyFont="1" applyFill="1" applyBorder="1" applyAlignment="1">
      <alignment horizontal="left" vertical="center"/>
    </xf>
    <xf numFmtId="0" fontId="12" fillId="12" borderId="4" xfId="0" applyFont="1" applyFill="1" applyBorder="1" applyAlignment="1">
      <alignment horizontal="left" vertical="center"/>
    </xf>
    <xf numFmtId="0" fontId="19" fillId="12" borderId="0" xfId="0" applyFont="1" applyFill="1" applyAlignment="1">
      <alignment vertical="center"/>
    </xf>
    <xf numFmtId="0" fontId="19" fillId="12" borderId="0" xfId="0" applyFont="1" applyFill="1" applyAlignment="1">
      <alignment horizontal="center" vertical="center"/>
    </xf>
    <xf numFmtId="0" fontId="24" fillId="1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13" borderId="4" xfId="0" applyFont="1" applyFill="1" applyBorder="1" applyAlignment="1">
      <alignment horizontal="left" vertical="center"/>
    </xf>
    <xf numFmtId="0" fontId="24" fillId="13" borderId="0" xfId="0" applyFont="1" applyFill="1" applyAlignment="1">
      <alignment horizontal="center" vertical="center"/>
    </xf>
    <xf numFmtId="0" fontId="12" fillId="8" borderId="0" xfId="0" applyFont="1" applyFill="1" applyAlignment="1">
      <alignment vertical="center"/>
    </xf>
    <xf numFmtId="0" fontId="24" fillId="8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6" borderId="6" xfId="0" applyFont="1" applyFill="1" applyBorder="1" applyAlignment="1">
      <alignment horizontal="center" vertical="center" textRotation="90"/>
    </xf>
    <xf numFmtId="0" fontId="8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8" fillId="9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0" fontId="8" fillId="13" borderId="0" xfId="0" applyFont="1" applyFill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0" fillId="6" borderId="15" xfId="0" applyFill="1" applyBorder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1" fillId="6" borderId="15" xfId="0" applyFont="1" applyFill="1" applyBorder="1"/>
    <xf numFmtId="0" fontId="1" fillId="6" borderId="21" xfId="0" applyFont="1" applyFill="1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6" borderId="26" xfId="0" applyFill="1" applyBorder="1"/>
    <xf numFmtId="0" fontId="0" fillId="6" borderId="26" xfId="0" applyFill="1" applyBorder="1" applyAlignment="1">
      <alignment horizontal="center"/>
    </xf>
    <xf numFmtId="0" fontId="1" fillId="6" borderId="26" xfId="0" applyFont="1" applyFill="1" applyBorder="1"/>
    <xf numFmtId="0" fontId="8" fillId="12" borderId="18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12" fillId="11" borderId="0" xfId="0" applyFont="1" applyFill="1" applyAlignment="1">
      <alignment vertical="center"/>
    </xf>
    <xf numFmtId="0" fontId="24" fillId="11" borderId="0" xfId="0" applyFont="1" applyFill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15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14" borderId="4" xfId="0" applyFont="1" applyFill="1" applyBorder="1" applyAlignment="1">
      <alignment horizontal="left" vertical="center"/>
    </xf>
    <xf numFmtId="0" fontId="8" fillId="14" borderId="0" xfId="0" applyFont="1" applyFill="1" applyAlignment="1">
      <alignment vertical="center"/>
    </xf>
    <xf numFmtId="0" fontId="8" fillId="14" borderId="0" xfId="0" applyFont="1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" fillId="0" borderId="21" xfId="0" applyFont="1" applyBorder="1"/>
    <xf numFmtId="0" fontId="0" fillId="0" borderId="21" xfId="0" applyBorder="1"/>
    <xf numFmtId="0" fontId="8" fillId="5" borderId="19" xfId="0" applyFont="1" applyFill="1" applyBorder="1" applyAlignment="1">
      <alignment horizontal="center" vertical="center"/>
    </xf>
    <xf numFmtId="0" fontId="1" fillId="0" borderId="26" xfId="0" applyFont="1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26" fillId="6" borderId="15" xfId="0" applyFont="1" applyFill="1" applyBorder="1"/>
    <xf numFmtId="0" fontId="26" fillId="6" borderId="15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6" fontId="24" fillId="6" borderId="6" xfId="0" applyNumberFormat="1" applyFont="1" applyFill="1" applyBorder="1" applyAlignment="1">
      <alignment horizontal="center" vertical="center" textRotation="90"/>
    </xf>
    <xf numFmtId="0" fontId="12" fillId="15" borderId="4" xfId="0" applyFont="1" applyFill="1" applyBorder="1" applyAlignment="1">
      <alignment horizontal="left" vertical="center"/>
    </xf>
    <xf numFmtId="0" fontId="8" fillId="15" borderId="0" xfId="0" applyFont="1" applyFill="1" applyAlignment="1">
      <alignment vertical="center"/>
    </xf>
    <xf numFmtId="0" fontId="8" fillId="15" borderId="0" xfId="0" applyFont="1" applyFill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8" fillId="15" borderId="18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2" fillId="9" borderId="29" xfId="0" applyFont="1" applyFill="1" applyBorder="1"/>
    <xf numFmtId="0" fontId="2" fillId="15" borderId="15" xfId="0" applyFont="1" applyFill="1" applyBorder="1"/>
    <xf numFmtId="0" fontId="21" fillId="15" borderId="15" xfId="0" applyFont="1" applyFill="1" applyBorder="1"/>
    <xf numFmtId="0" fontId="21" fillId="15" borderId="15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 vertical="center"/>
    </xf>
    <xf numFmtId="0" fontId="12" fillId="16" borderId="25" xfId="0" applyFont="1" applyFill="1" applyBorder="1" applyAlignment="1">
      <alignment horizontal="left" vertical="center"/>
    </xf>
    <xf numFmtId="0" fontId="12" fillId="16" borderId="0" xfId="0" applyFont="1" applyFill="1" applyAlignment="1">
      <alignment vertical="center"/>
    </xf>
    <xf numFmtId="0" fontId="25" fillId="16" borderId="0" xfId="0" applyFont="1" applyFill="1" applyAlignment="1" applyProtection="1">
      <alignment horizontal="center" vertical="center"/>
      <protection locked="0"/>
    </xf>
    <xf numFmtId="0" fontId="8" fillId="16" borderId="18" xfId="0" applyFont="1" applyFill="1" applyBorder="1" applyAlignment="1">
      <alignment horizontal="center" vertical="center"/>
    </xf>
    <xf numFmtId="0" fontId="2" fillId="16" borderId="29" xfId="0" applyFont="1" applyFill="1" applyBorder="1"/>
    <xf numFmtId="0" fontId="8" fillId="16" borderId="19" xfId="0" applyFont="1" applyFill="1" applyBorder="1" applyAlignment="1">
      <alignment horizontal="center" vertical="center"/>
    </xf>
    <xf numFmtId="0" fontId="2" fillId="5" borderId="29" xfId="0" applyFont="1" applyFill="1" applyBorder="1"/>
    <xf numFmtId="0" fontId="21" fillId="5" borderId="29" xfId="0" applyFont="1" applyFill="1" applyBorder="1"/>
    <xf numFmtId="0" fontId="21" fillId="5" borderId="29" xfId="0" applyFont="1" applyFill="1" applyBorder="1" applyAlignment="1">
      <alignment horizontal="center"/>
    </xf>
    <xf numFmtId="0" fontId="2" fillId="14" borderId="15" xfId="0" applyFont="1" applyFill="1" applyBorder="1"/>
    <xf numFmtId="0" fontId="8" fillId="8" borderId="20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8" fillId="9" borderId="20" xfId="0" applyFont="1" applyFill="1" applyBorder="1" applyAlignment="1">
      <alignment horizontal="center" vertical="center"/>
    </xf>
    <xf numFmtId="0" fontId="2" fillId="9" borderId="15" xfId="0" applyFont="1" applyFill="1" applyBorder="1"/>
    <xf numFmtId="0" fontId="21" fillId="15" borderId="29" xfId="0" applyFont="1" applyFill="1" applyBorder="1"/>
    <xf numFmtId="0" fontId="21" fillId="15" borderId="29" xfId="0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 vertical="center"/>
    </xf>
    <xf numFmtId="0" fontId="2" fillId="14" borderId="29" xfId="0" applyFont="1" applyFill="1" applyBorder="1"/>
    <xf numFmtId="0" fontId="21" fillId="14" borderId="29" xfId="0" applyFont="1" applyFill="1" applyBorder="1"/>
    <xf numFmtId="0" fontId="21" fillId="14" borderId="29" xfId="0" applyFont="1" applyFill="1" applyBorder="1" applyAlignment="1">
      <alignment horizontal="center"/>
    </xf>
    <xf numFmtId="0" fontId="21" fillId="14" borderId="15" xfId="0" applyFont="1" applyFill="1" applyBorder="1"/>
    <xf numFmtId="0" fontId="21" fillId="14" borderId="15" xfId="0" applyFont="1" applyFill="1" applyBorder="1" applyAlignment="1">
      <alignment horizontal="center"/>
    </xf>
    <xf numFmtId="0" fontId="2" fillId="16" borderId="15" xfId="0" applyFont="1" applyFill="1" applyBorder="1"/>
    <xf numFmtId="0" fontId="2" fillId="5" borderId="21" xfId="0" applyFont="1" applyFill="1" applyBorder="1"/>
    <xf numFmtId="0" fontId="21" fillId="5" borderId="21" xfId="0" applyFont="1" applyFill="1" applyBorder="1"/>
    <xf numFmtId="0" fontId="21" fillId="5" borderId="21" xfId="0" applyFont="1" applyFill="1" applyBorder="1" applyAlignment="1">
      <alignment horizontal="center"/>
    </xf>
    <xf numFmtId="0" fontId="21" fillId="11" borderId="29" xfId="0" applyFont="1" applyFill="1" applyBorder="1" applyAlignment="1">
      <alignment horizontal="left"/>
    </xf>
    <xf numFmtId="0" fontId="6" fillId="0" borderId="15" xfId="0" applyFont="1" applyBorder="1" applyAlignment="1" applyProtection="1">
      <alignment vertical="center"/>
      <protection locked="0"/>
    </xf>
    <xf numFmtId="0" fontId="8" fillId="7" borderId="17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left" vertical="center"/>
    </xf>
    <xf numFmtId="0" fontId="8" fillId="12" borderId="15" xfId="0" applyFont="1" applyFill="1" applyBorder="1" applyAlignment="1">
      <alignment horizontal="center" vertical="center"/>
    </xf>
    <xf numFmtId="0" fontId="2" fillId="12" borderId="29" xfId="0" applyFont="1" applyFill="1" applyBorder="1"/>
    <xf numFmtId="0" fontId="2" fillId="12" borderId="29" xfId="0" applyFont="1" applyFill="1" applyBorder="1" applyAlignment="1">
      <alignment horizontal="center"/>
    </xf>
    <xf numFmtId="0" fontId="21" fillId="16" borderId="15" xfId="0" applyFont="1" applyFill="1" applyBorder="1"/>
    <xf numFmtId="0" fontId="21" fillId="16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vertical="center"/>
    </xf>
    <xf numFmtId="0" fontId="24" fillId="5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vertical="center"/>
    </xf>
    <xf numFmtId="0" fontId="8" fillId="8" borderId="15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21" fillId="11" borderId="15" xfId="0" applyFont="1" applyFill="1" applyBorder="1" applyAlignment="1">
      <alignment horizontal="center"/>
    </xf>
    <xf numFmtId="0" fontId="2" fillId="11" borderId="15" xfId="0" applyFont="1" applyFill="1" applyBorder="1"/>
    <xf numFmtId="0" fontId="21" fillId="11" borderId="15" xfId="0" applyFont="1" applyFill="1" applyBorder="1"/>
    <xf numFmtId="0" fontId="8" fillId="11" borderId="20" xfId="0" applyFont="1" applyFill="1" applyBorder="1" applyAlignment="1">
      <alignment horizontal="center" vertical="center"/>
    </xf>
    <xf numFmtId="0" fontId="2" fillId="11" borderId="21" xfId="0" applyFont="1" applyFill="1" applyBorder="1"/>
    <xf numFmtId="0" fontId="21" fillId="11" borderId="21" xfId="0" applyFont="1" applyFill="1" applyBorder="1"/>
    <xf numFmtId="0" fontId="21" fillId="11" borderId="21" xfId="0" applyFont="1" applyFill="1" applyBorder="1" applyAlignment="1">
      <alignment horizontal="center"/>
    </xf>
    <xf numFmtId="0" fontId="2" fillId="15" borderId="29" xfId="0" applyFont="1" applyFill="1" applyBorder="1"/>
    <xf numFmtId="0" fontId="8" fillId="12" borderId="15" xfId="0" applyFont="1" applyFill="1" applyBorder="1" applyAlignment="1">
      <alignment vertical="center"/>
    </xf>
    <xf numFmtId="0" fontId="21" fillId="16" borderId="29" xfId="0" applyFont="1" applyFill="1" applyBorder="1"/>
    <xf numFmtId="0" fontId="21" fillId="16" borderId="29" xfId="0" applyFont="1" applyFill="1" applyBorder="1" applyAlignment="1">
      <alignment horizontal="center"/>
    </xf>
    <xf numFmtId="0" fontId="8" fillId="13" borderId="20" xfId="0" applyFont="1" applyFill="1" applyBorder="1" applyAlignment="1">
      <alignment horizontal="center" vertical="center"/>
    </xf>
    <xf numFmtId="0" fontId="2" fillId="9" borderId="21" xfId="0" applyFont="1" applyFill="1" applyBorder="1"/>
    <xf numFmtId="0" fontId="2" fillId="13" borderId="29" xfId="0" applyFont="1" applyFill="1" applyBorder="1"/>
    <xf numFmtId="0" fontId="8" fillId="13" borderId="29" xfId="0" applyFont="1" applyFill="1" applyBorder="1" applyAlignment="1">
      <alignment vertical="center"/>
    </xf>
    <xf numFmtId="0" fontId="21" fillId="13" borderId="29" xfId="0" applyFont="1" applyFill="1" applyBorder="1" applyAlignment="1">
      <alignment horizontal="center"/>
    </xf>
    <xf numFmtId="0" fontId="28" fillId="0" borderId="15" xfId="35" applyBorder="1"/>
    <xf numFmtId="0" fontId="28" fillId="0" borderId="15" xfId="35" applyBorder="1" applyAlignment="1">
      <alignment horizontal="center"/>
    </xf>
    <xf numFmtId="0" fontId="6" fillId="6" borderId="23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left" vertical="center"/>
    </xf>
    <xf numFmtId="0" fontId="8" fillId="13" borderId="21" xfId="0" applyFont="1" applyFill="1" applyBorder="1" applyAlignment="1">
      <alignment horizontal="center" vertical="center"/>
    </xf>
    <xf numFmtId="16" fontId="22" fillId="0" borderId="4" xfId="0" applyNumberFormat="1" applyFont="1" applyBorder="1" applyAlignment="1">
      <alignment horizontal="center" vertical="center"/>
    </xf>
    <xf numFmtId="0" fontId="2" fillId="10" borderId="21" xfId="0" applyFont="1" applyFill="1" applyBorder="1"/>
    <xf numFmtId="0" fontId="27" fillId="9" borderId="21" xfId="0" applyFont="1" applyFill="1" applyBorder="1"/>
    <xf numFmtId="0" fontId="27" fillId="9" borderId="21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28" fillId="0" borderId="21" xfId="35" applyBorder="1"/>
    <xf numFmtId="0" fontId="24" fillId="0" borderId="5" xfId="0" applyFont="1" applyBorder="1" applyAlignment="1">
      <alignment horizontal="center" vertical="center" textRotation="90"/>
    </xf>
    <xf numFmtId="0" fontId="8" fillId="12" borderId="21" xfId="0" applyFont="1" applyFill="1" applyBorder="1" applyAlignment="1">
      <alignment vertical="center"/>
    </xf>
    <xf numFmtId="0" fontId="8" fillId="12" borderId="21" xfId="0" applyFont="1" applyFill="1" applyBorder="1" applyAlignment="1">
      <alignment horizontal="center" vertical="center"/>
    </xf>
    <xf numFmtId="0" fontId="2" fillId="16" borderId="21" xfId="0" applyFont="1" applyFill="1" applyBorder="1"/>
    <xf numFmtId="0" fontId="21" fillId="16" borderId="21" xfId="0" applyFont="1" applyFill="1" applyBorder="1"/>
    <xf numFmtId="0" fontId="21" fillId="16" borderId="21" xfId="0" applyFont="1" applyFill="1" applyBorder="1" applyAlignment="1">
      <alignment horizontal="center"/>
    </xf>
    <xf numFmtId="0" fontId="2" fillId="15" borderId="21" xfId="0" applyFont="1" applyFill="1" applyBorder="1"/>
    <xf numFmtId="0" fontId="21" fillId="15" borderId="21" xfId="0" applyFont="1" applyFill="1" applyBorder="1"/>
    <xf numFmtId="0" fontId="21" fillId="15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vertical="center"/>
    </xf>
    <xf numFmtId="0" fontId="2" fillId="8" borderId="31" xfId="0" applyFont="1" applyFill="1" applyBorder="1"/>
    <xf numFmtId="0" fontId="8" fillId="8" borderId="29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 vertical="center"/>
    </xf>
    <xf numFmtId="0" fontId="27" fillId="9" borderId="15" xfId="0" applyFont="1" applyFill="1" applyBorder="1"/>
    <xf numFmtId="0" fontId="27" fillId="9" borderId="15" xfId="0" applyFont="1" applyFill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7" fillId="9" borderId="29" xfId="0" applyFont="1" applyFill="1" applyBorder="1"/>
    <xf numFmtId="0" fontId="27" fillId="9" borderId="29" xfId="0" applyFont="1" applyFill="1" applyBorder="1" applyAlignment="1">
      <alignment horizontal="center"/>
    </xf>
    <xf numFmtId="0" fontId="2" fillId="10" borderId="15" xfId="0" applyFont="1" applyFill="1" applyBorder="1"/>
    <xf numFmtId="0" fontId="21" fillId="10" borderId="15" xfId="0" applyFont="1" applyFill="1" applyBorder="1"/>
    <xf numFmtId="0" fontId="21" fillId="10" borderId="15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 vertical="center"/>
    </xf>
    <xf numFmtId="0" fontId="21" fillId="10" borderId="21" xfId="0" applyFont="1" applyFill="1" applyBorder="1"/>
    <xf numFmtId="0" fontId="21" fillId="10" borderId="21" xfId="0" applyFont="1" applyFill="1" applyBorder="1" applyAlignment="1">
      <alignment horizontal="center"/>
    </xf>
    <xf numFmtId="0" fontId="2" fillId="10" borderId="29" xfId="0" applyFont="1" applyFill="1" applyBorder="1" applyAlignment="1">
      <alignment vertical="center"/>
    </xf>
    <xf numFmtId="0" fontId="24" fillId="10" borderId="29" xfId="0" applyFont="1" applyFill="1" applyBorder="1" applyAlignment="1">
      <alignment horizontal="center" vertical="center"/>
    </xf>
    <xf numFmtId="0" fontId="28" fillId="0" borderId="21" xfId="35" applyBorder="1" applyAlignment="1">
      <alignment horizontal="center"/>
    </xf>
    <xf numFmtId="0" fontId="8" fillId="12" borderId="29" xfId="0" applyFont="1" applyFill="1" applyBorder="1" applyAlignment="1">
      <alignment horizontal="left" vertical="center"/>
    </xf>
    <xf numFmtId="0" fontId="2" fillId="12" borderId="26" xfId="0" applyFont="1" applyFill="1" applyBorder="1"/>
    <xf numFmtId="0" fontId="21" fillId="12" borderId="26" xfId="0" applyFont="1" applyFill="1" applyBorder="1"/>
    <xf numFmtId="0" fontId="8" fillId="12" borderId="29" xfId="0" applyFont="1" applyFill="1" applyBorder="1" applyAlignment="1">
      <alignment horizontal="center" vertical="center"/>
    </xf>
    <xf numFmtId="0" fontId="21" fillId="12" borderId="26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left" vertical="center"/>
    </xf>
    <xf numFmtId="0" fontId="8" fillId="13" borderId="15" xfId="0" applyFont="1" applyFill="1" applyBorder="1" applyAlignment="1">
      <alignment horizontal="center" vertical="center"/>
    </xf>
    <xf numFmtId="0" fontId="28" fillId="0" borderId="26" xfId="35" applyBorder="1"/>
    <xf numFmtId="0" fontId="28" fillId="0" borderId="26" xfId="35" applyBorder="1" applyAlignment="1">
      <alignment horizontal="center"/>
    </xf>
    <xf numFmtId="0" fontId="8" fillId="14" borderId="20" xfId="0" applyFont="1" applyFill="1" applyBorder="1" applyAlignment="1">
      <alignment horizontal="center" vertical="center"/>
    </xf>
    <xf numFmtId="0" fontId="2" fillId="14" borderId="21" xfId="0" applyFont="1" applyFill="1" applyBorder="1"/>
    <xf numFmtId="0" fontId="21" fillId="14" borderId="21" xfId="0" applyFont="1" applyFill="1" applyBorder="1"/>
    <xf numFmtId="0" fontId="21" fillId="14" borderId="2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16" fontId="24" fillId="5" borderId="4" xfId="0" applyNumberFormat="1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vertical="center"/>
    </xf>
    <xf numFmtId="0" fontId="4" fillId="4" borderId="34" xfId="0" applyFont="1" applyFill="1" applyBorder="1" applyAlignment="1">
      <alignment vertical="center"/>
    </xf>
    <xf numFmtId="0" fontId="4" fillId="4" borderId="3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0" fontId="28" fillId="0" borderId="0" xfId="0" applyFont="1"/>
    <xf numFmtId="0" fontId="6" fillId="0" borderId="0" xfId="0" applyFont="1" applyAlignment="1">
      <alignment vertical="center"/>
    </xf>
    <xf numFmtId="0" fontId="49" fillId="48" borderId="12" xfId="0" applyFont="1" applyFill="1" applyBorder="1" applyAlignment="1">
      <alignment horizontal="center"/>
    </xf>
    <xf numFmtId="0" fontId="49" fillId="48" borderId="48" xfId="0" applyFont="1" applyFill="1" applyBorder="1" applyAlignment="1">
      <alignment horizontal="center"/>
    </xf>
    <xf numFmtId="164" fontId="49" fillId="48" borderId="48" xfId="0" applyNumberFormat="1" applyFont="1" applyFill="1" applyBorder="1" applyAlignment="1">
      <alignment horizontal="center"/>
    </xf>
    <xf numFmtId="0" fontId="49" fillId="48" borderId="48" xfId="35" applyFont="1" applyFill="1" applyBorder="1" applyAlignment="1">
      <alignment horizontal="center" vertical="center"/>
    </xf>
    <xf numFmtId="0" fontId="49" fillId="48" borderId="50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164" fontId="28" fillId="0" borderId="29" xfId="0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164" fontId="28" fillId="0" borderId="15" xfId="0" applyNumberFormat="1" applyFont="1" applyBorder="1" applyAlignment="1">
      <alignment horizontal="center"/>
    </xf>
    <xf numFmtId="164" fontId="28" fillId="0" borderId="16" xfId="0" applyNumberFormat="1" applyFont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50" fillId="50" borderId="32" xfId="0" applyFont="1" applyFill="1" applyBorder="1" applyAlignment="1">
      <alignment horizontal="center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7" fillId="11" borderId="32" xfId="0" applyFont="1" applyFill="1" applyBorder="1" applyAlignment="1">
      <alignment horizontal="center"/>
    </xf>
    <xf numFmtId="0" fontId="7" fillId="13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51" borderId="32" xfId="0" applyFont="1" applyFill="1" applyBorder="1" applyAlignment="1">
      <alignment horizontal="center"/>
    </xf>
    <xf numFmtId="0" fontId="7" fillId="52" borderId="32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2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5" borderId="0" xfId="0" applyFill="1"/>
    <xf numFmtId="0" fontId="6" fillId="6" borderId="0" xfId="0" applyFont="1" applyFill="1" applyAlignment="1">
      <alignment horizontal="center" vertical="center"/>
    </xf>
    <xf numFmtId="0" fontId="1" fillId="6" borderId="0" xfId="0" applyFont="1" applyFill="1"/>
    <xf numFmtId="0" fontId="0" fillId="6" borderId="0" xfId="0" applyFill="1"/>
    <xf numFmtId="0" fontId="24" fillId="0" borderId="34" xfId="0" applyFont="1" applyBorder="1" applyAlignment="1">
      <alignment vertical="center" textRotation="90"/>
    </xf>
    <xf numFmtId="0" fontId="24" fillId="0" borderId="0" xfId="0" applyFont="1" applyAlignment="1">
      <alignment vertical="center" textRotation="90"/>
    </xf>
    <xf numFmtId="0" fontId="24" fillId="0" borderId="38" xfId="0" applyFont="1" applyBorder="1" applyAlignment="1">
      <alignment vertical="center" textRotation="90"/>
    </xf>
    <xf numFmtId="0" fontId="24" fillId="6" borderId="34" xfId="0" applyFont="1" applyFill="1" applyBorder="1" applyAlignment="1">
      <alignment vertical="center" textRotation="90"/>
    </xf>
    <xf numFmtId="0" fontId="24" fillId="6" borderId="0" xfId="0" applyFont="1" applyFill="1" applyAlignment="1">
      <alignment vertical="center" textRotation="90"/>
    </xf>
    <xf numFmtId="0" fontId="24" fillId="6" borderId="38" xfId="0" applyFont="1" applyFill="1" applyBorder="1" applyAlignment="1">
      <alignment vertical="center" textRotation="90"/>
    </xf>
    <xf numFmtId="0" fontId="22" fillId="0" borderId="34" xfId="0" applyFont="1" applyBorder="1" applyAlignment="1">
      <alignment vertical="center" textRotation="90"/>
    </xf>
    <xf numFmtId="0" fontId="22" fillId="0" borderId="0" xfId="0" applyFont="1" applyAlignment="1">
      <alignment vertical="center" textRotation="90"/>
    </xf>
    <xf numFmtId="0" fontId="22" fillId="0" borderId="38" xfId="0" applyFont="1" applyBorder="1" applyAlignment="1">
      <alignment vertical="center" textRotation="90"/>
    </xf>
    <xf numFmtId="0" fontId="24" fillId="6" borderId="34" xfId="0" applyFont="1" applyFill="1" applyBorder="1" applyAlignment="1">
      <alignment vertical="center"/>
    </xf>
    <xf numFmtId="0" fontId="2" fillId="12" borderId="15" xfId="0" applyFont="1" applyFill="1" applyBorder="1"/>
    <xf numFmtId="0" fontId="2" fillId="12" borderId="15" xfId="0" applyFont="1" applyFill="1" applyBorder="1" applyAlignment="1">
      <alignment horizontal="center"/>
    </xf>
    <xf numFmtId="0" fontId="2" fillId="12" borderId="21" xfId="0" applyFont="1" applyFill="1" applyBorder="1"/>
    <xf numFmtId="0" fontId="2" fillId="12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8" fillId="5" borderId="21" xfId="0" applyFont="1" applyFill="1" applyBorder="1" applyAlignment="1">
      <alignment vertical="center"/>
    </xf>
    <xf numFmtId="0" fontId="24" fillId="5" borderId="21" xfId="0" applyFont="1" applyFill="1" applyBorder="1" applyAlignment="1">
      <alignment horizontal="center" vertical="center"/>
    </xf>
    <xf numFmtId="0" fontId="2" fillId="8" borderId="15" xfId="0" applyFont="1" applyFill="1" applyBorder="1"/>
    <xf numFmtId="0" fontId="2" fillId="8" borderId="15" xfId="0" applyFont="1" applyFill="1" applyBorder="1" applyAlignment="1">
      <alignment horizontal="center"/>
    </xf>
    <xf numFmtId="0" fontId="8" fillId="8" borderId="21" xfId="0" applyFont="1" applyFill="1" applyBorder="1" applyAlignment="1">
      <alignment vertical="center"/>
    </xf>
    <xf numFmtId="0" fontId="8" fillId="8" borderId="21" xfId="0" applyFont="1" applyFill="1" applyBorder="1" applyAlignment="1">
      <alignment horizontal="center" vertical="center"/>
    </xf>
    <xf numFmtId="0" fontId="2" fillId="10" borderId="29" xfId="0" applyFont="1" applyFill="1" applyBorder="1"/>
    <xf numFmtId="0" fontId="2" fillId="10" borderId="21" xfId="0" applyFont="1" applyFill="1" applyBorder="1" applyAlignment="1">
      <alignment vertical="center"/>
    </xf>
    <xf numFmtId="0" fontId="21" fillId="10" borderId="29" xfId="0" applyFont="1" applyFill="1" applyBorder="1"/>
    <xf numFmtId="0" fontId="21" fillId="10" borderId="29" xfId="0" applyFont="1" applyFill="1" applyBorder="1" applyAlignment="1">
      <alignment horizontal="center"/>
    </xf>
    <xf numFmtId="0" fontId="24" fillId="10" borderId="21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vertical="center"/>
    </xf>
    <xf numFmtId="0" fontId="24" fillId="10" borderId="15" xfId="0" applyFont="1" applyFill="1" applyBorder="1" applyAlignment="1">
      <alignment horizontal="center" vertical="center"/>
    </xf>
    <xf numFmtId="0" fontId="2" fillId="11" borderId="26" xfId="0" applyFont="1" applyFill="1" applyBorder="1"/>
    <xf numFmtId="0" fontId="21" fillId="11" borderId="26" xfId="0" applyFont="1" applyFill="1" applyBorder="1"/>
    <xf numFmtId="0" fontId="21" fillId="11" borderId="26" xfId="0" applyFont="1" applyFill="1" applyBorder="1" applyAlignment="1">
      <alignment horizontal="center"/>
    </xf>
    <xf numFmtId="0" fontId="2" fillId="11" borderId="31" xfId="0" applyFont="1" applyFill="1" applyBorder="1"/>
    <xf numFmtId="0" fontId="21" fillId="11" borderId="31" xfId="0" applyFont="1" applyFill="1" applyBorder="1"/>
    <xf numFmtId="0" fontId="21" fillId="11" borderId="31" xfId="0" applyFont="1" applyFill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1" fillId="0" borderId="31" xfId="0" applyFont="1" applyBorder="1"/>
    <xf numFmtId="0" fontId="0" fillId="0" borderId="31" xfId="0" applyBorder="1" applyAlignment="1">
      <alignment horizontal="center"/>
    </xf>
    <xf numFmtId="0" fontId="9" fillId="7" borderId="53" xfId="0" applyFont="1" applyFill="1" applyBorder="1" applyAlignment="1">
      <alignment horizontal="center" vertical="center"/>
    </xf>
    <xf numFmtId="0" fontId="21" fillId="12" borderId="15" xfId="0" applyFont="1" applyFill="1" applyBorder="1"/>
    <xf numFmtId="0" fontId="21" fillId="12" borderId="15" xfId="0" applyFont="1" applyFill="1" applyBorder="1" applyAlignment="1">
      <alignment horizontal="center"/>
    </xf>
    <xf numFmtId="0" fontId="8" fillId="12" borderId="31" xfId="0" applyFont="1" applyFill="1" applyBorder="1" applyAlignment="1">
      <alignment horizontal="left" vertical="center"/>
    </xf>
    <xf numFmtId="0" fontId="8" fillId="12" borderId="31" xfId="0" applyFont="1" applyFill="1" applyBorder="1" applyAlignment="1">
      <alignment horizontal="center" vertical="center"/>
    </xf>
    <xf numFmtId="0" fontId="8" fillId="13" borderId="29" xfId="0" applyFont="1" applyFill="1" applyBorder="1" applyAlignment="1">
      <alignment horizontal="left" vertical="center"/>
    </xf>
    <xf numFmtId="0" fontId="8" fillId="13" borderId="29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24" fillId="5" borderId="15" xfId="0" applyFont="1" applyFill="1" applyBorder="1" applyAlignment="1">
      <alignment vertical="center"/>
    </xf>
    <xf numFmtId="0" fontId="2" fillId="8" borderId="29" xfId="0" applyFont="1" applyFill="1" applyBorder="1"/>
    <xf numFmtId="0" fontId="2" fillId="8" borderId="29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8" fillId="12" borderId="21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center" vertical="center"/>
    </xf>
    <xf numFmtId="0" fontId="28" fillId="0" borderId="29" xfId="35" applyBorder="1"/>
    <xf numFmtId="0" fontId="28" fillId="0" borderId="29" xfId="35" applyBorder="1" applyAlignment="1">
      <alignment horizontal="center"/>
    </xf>
    <xf numFmtId="0" fontId="24" fillId="0" borderId="3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21" fillId="5" borderId="0" xfId="0" applyFont="1" applyFill="1"/>
    <xf numFmtId="0" fontId="18" fillId="5" borderId="0" xfId="0" applyFont="1" applyFill="1" applyAlignment="1">
      <alignment vertical="center"/>
    </xf>
    <xf numFmtId="0" fontId="2" fillId="9" borderId="26" xfId="0" applyFont="1" applyFill="1" applyBorder="1"/>
    <xf numFmtId="0" fontId="27" fillId="9" borderId="26" xfId="0" applyFont="1" applyFill="1" applyBorder="1"/>
    <xf numFmtId="0" fontId="27" fillId="9" borderId="2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46" fillId="48" borderId="1" xfId="35" applyFont="1" applyFill="1" applyBorder="1" applyAlignment="1">
      <alignment horizontal="center" vertical="center"/>
    </xf>
    <xf numFmtId="0" fontId="46" fillId="48" borderId="51" xfId="35" applyFont="1" applyFill="1" applyBorder="1" applyAlignment="1">
      <alignment horizontal="center" vertical="center"/>
    </xf>
    <xf numFmtId="0" fontId="47" fillId="48" borderId="13" xfId="0" applyFont="1" applyFill="1" applyBorder="1"/>
    <xf numFmtId="0" fontId="48" fillId="49" borderId="28" xfId="35" applyFont="1" applyFill="1" applyBorder="1" applyAlignment="1">
      <alignment horizontal="left" vertical="center" wrapText="1" indent="5"/>
    </xf>
    <xf numFmtId="0" fontId="48" fillId="49" borderId="34" xfId="35" applyFont="1" applyFill="1" applyBorder="1" applyAlignment="1">
      <alignment horizontal="left" vertical="center" wrapText="1" indent="5"/>
    </xf>
    <xf numFmtId="0" fontId="48" fillId="49" borderId="35" xfId="35" applyFont="1" applyFill="1" applyBorder="1" applyAlignment="1">
      <alignment horizontal="left" vertical="center" wrapText="1" indent="5"/>
    </xf>
    <xf numFmtId="0" fontId="48" fillId="49" borderId="6" xfId="35" applyFont="1" applyFill="1" applyBorder="1" applyAlignment="1">
      <alignment horizontal="left" vertical="center" wrapText="1" indent="5"/>
    </xf>
    <xf numFmtId="0" fontId="48" fillId="49" borderId="36" xfId="35" applyFont="1" applyFill="1" applyBorder="1" applyAlignment="1">
      <alignment horizontal="left" vertical="center" wrapText="1" indent="5"/>
    </xf>
    <xf numFmtId="0" fontId="48" fillId="49" borderId="37" xfId="35" applyFont="1" applyFill="1" applyBorder="1" applyAlignment="1">
      <alignment horizontal="left" vertical="center" wrapText="1" indent="5"/>
    </xf>
  </cellXfs>
  <cellStyles count="43">
    <cellStyle name="20 % – Zvýraznění 1" xfId="18" builtinId="30" customBuiltin="1"/>
    <cellStyle name="20 % – Zvýraznění 2" xfId="21" builtinId="34" customBuiltin="1"/>
    <cellStyle name="20 % – Zvýraznění 3" xfId="24" builtinId="38" customBuiltin="1"/>
    <cellStyle name="20 % – Zvýraznění 4" xfId="27" builtinId="42" customBuiltin="1"/>
    <cellStyle name="20 % – Zvýraznění 5" xfId="30" builtinId="46" customBuiltin="1"/>
    <cellStyle name="20 % – Zvýraznění 6" xfId="33" builtinId="50" customBuiltin="1"/>
    <cellStyle name="40 % – Zvýraznění 1" xfId="19" builtinId="31" customBuiltin="1"/>
    <cellStyle name="40 % – Zvýraznění 2" xfId="22" builtinId="35" customBuiltin="1"/>
    <cellStyle name="40 % – Zvýraznění 3" xfId="25" builtinId="39" customBuiltin="1"/>
    <cellStyle name="40 % – Zvýraznění 4" xfId="28" builtinId="43" customBuiltin="1"/>
    <cellStyle name="40 % – Zvýraznění 5" xfId="31" builtinId="47" customBuiltin="1"/>
    <cellStyle name="40 % – Zvýraznění 6" xfId="34" builtinId="51" customBuiltin="1"/>
    <cellStyle name="60 % – Zvýraznění1 2" xfId="37" xr:uid="{00000000-0005-0000-0000-00000C000000}"/>
    <cellStyle name="60 % – Zvýraznění2 2" xfId="38" xr:uid="{00000000-0005-0000-0000-00000D000000}"/>
    <cellStyle name="60 % – Zvýraznění3 2" xfId="39" xr:uid="{00000000-0005-0000-0000-00000E000000}"/>
    <cellStyle name="60 % – Zvýraznění4 2" xfId="40" xr:uid="{00000000-0005-0000-0000-00000F000000}"/>
    <cellStyle name="60 % – Zvýraznění5 2" xfId="41" xr:uid="{00000000-0005-0000-0000-000010000000}"/>
    <cellStyle name="60 % – Zvýraznění6 2" xfId="42" xr:uid="{00000000-0005-0000-0000-000011000000}"/>
    <cellStyle name="Celkem" xfId="16" builtinId="25" customBuiltin="1"/>
    <cellStyle name="Kontrolní buň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 2" xfId="36" xr:uid="{00000000-0005-0000-0000-00001B000000}"/>
    <cellStyle name="Normální" xfId="0" builtinId="0"/>
    <cellStyle name="Normální 2" xfId="35" xr:uid="{00000000-0005-0000-0000-00001D000000}"/>
    <cellStyle name="Poznámka" xfId="14" builtinId="10" customBuiltin="1"/>
    <cellStyle name="Propojená buňka" xfId="11" builtinId="24" customBuiltin="1"/>
    <cellStyle name="Správně" xfId="6" builtinId="26" customBuiltin="1"/>
    <cellStyle name="Špatně" xfId="7" builtinId="27" customBuiltin="1"/>
    <cellStyle name="Text upozornění" xfId="13" builtinId="11" customBuiltin="1"/>
    <cellStyle name="Vstup" xfId="8" builtinId="20" customBuiltin="1"/>
    <cellStyle name="Výpočet" xfId="10" builtinId="22" customBuiltin="1"/>
    <cellStyle name="Výstup" xfId="9" builtinId="21" customBuiltin="1"/>
    <cellStyle name="Vysvětlující text" xfId="15" builtinId="53" customBuiltin="1"/>
    <cellStyle name="Zvýraznění 1" xfId="17" builtinId="29" customBuiltin="1"/>
    <cellStyle name="Zvýraznění 2" xfId="20" builtinId="33" customBuiltin="1"/>
    <cellStyle name="Zvýraznění 3" xfId="23" builtinId="37" customBuiltin="1"/>
    <cellStyle name="Zvýraznění 4" xfId="26" builtinId="41" customBuiltin="1"/>
    <cellStyle name="Zvýraznění 5" xfId="29" builtinId="45" customBuiltin="1"/>
    <cellStyle name="Zvýraznění 6" xfId="32" builtinId="49" customBuiltin="1"/>
  </cellStyles>
  <dxfs count="0"/>
  <tableStyles count="0" defaultTableStyle="TableStyleMedium9" defaultPivotStyle="PivotStyleLight16"/>
  <colors>
    <mruColors>
      <color rgb="FF00CC99"/>
      <color rgb="FF00FF00"/>
      <color rgb="FFF046D0"/>
      <color rgb="FF00FF99"/>
      <color rgb="FFDE12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420261</xdr:colOff>
      <xdr:row>1450</xdr:row>
      <xdr:rowOff>4815</xdr:rowOff>
    </xdr:from>
    <xdr:to>
      <xdr:col>2</xdr:col>
      <xdr:colOff>672261</xdr:colOff>
      <xdr:row>1451</xdr:row>
      <xdr:rowOff>67181</xdr:rowOff>
    </xdr:to>
    <xdr:pic>
      <xdr:nvPicPr>
        <xdr:cNvPr id="29" name="Grafický objekt 28" descr="Koruna se souvislou výplní">
          <a:extLst>
            <a:ext uri="{FF2B5EF4-FFF2-40B4-BE49-F238E27FC236}">
              <a16:creationId xmlns:a16="http://schemas.microsoft.com/office/drawing/2014/main" id="{4AA5D13D-1F8F-457B-80AC-C1762F799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18188" y="228734913"/>
          <a:ext cx="252000" cy="252866"/>
        </a:xfrm>
        <a:prstGeom prst="rect">
          <a:avLst/>
        </a:prstGeom>
      </xdr:spPr>
    </xdr:pic>
    <xdr:clientData/>
  </xdr:twoCellAnchor>
  <xdr:twoCellAnchor editAs="oneCell">
    <xdr:from>
      <xdr:col>2</xdr:col>
      <xdr:colOff>447261</xdr:colOff>
      <xdr:row>1451</xdr:row>
      <xdr:rowOff>44964</xdr:rowOff>
    </xdr:from>
    <xdr:to>
      <xdr:col>2</xdr:col>
      <xdr:colOff>645261</xdr:colOff>
      <xdr:row>1452</xdr:row>
      <xdr:rowOff>52464</xdr:rowOff>
    </xdr:to>
    <xdr:pic>
      <xdr:nvPicPr>
        <xdr:cNvPr id="30" name="Grafický objekt 29" descr="Koruna se souvislou výplní">
          <a:extLst>
            <a:ext uri="{FF2B5EF4-FFF2-40B4-BE49-F238E27FC236}">
              <a16:creationId xmlns:a16="http://schemas.microsoft.com/office/drawing/2014/main" id="{A5BC924D-AFB2-4A9E-B39C-6F766E08A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5188" y="228965562"/>
          <a:ext cx="198000" cy="198000"/>
        </a:xfrm>
        <a:prstGeom prst="rect">
          <a:avLst/>
        </a:prstGeom>
      </xdr:spPr>
    </xdr:pic>
    <xdr:clientData/>
  </xdr:twoCellAnchor>
  <xdr:twoCellAnchor editAs="oneCell">
    <xdr:from>
      <xdr:col>2</xdr:col>
      <xdr:colOff>456261</xdr:colOff>
      <xdr:row>1452</xdr:row>
      <xdr:rowOff>60324</xdr:rowOff>
    </xdr:from>
    <xdr:to>
      <xdr:col>2</xdr:col>
      <xdr:colOff>636261</xdr:colOff>
      <xdr:row>1453</xdr:row>
      <xdr:rowOff>48457</xdr:rowOff>
    </xdr:to>
    <xdr:pic>
      <xdr:nvPicPr>
        <xdr:cNvPr id="31" name="Grafický objekt 30" descr="Koruna se souvislou výplní">
          <a:extLst>
            <a:ext uri="{FF2B5EF4-FFF2-40B4-BE49-F238E27FC236}">
              <a16:creationId xmlns:a16="http://schemas.microsoft.com/office/drawing/2014/main" id="{BA21C048-4505-4627-93A8-D7EE492C7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54188" y="229171422"/>
          <a:ext cx="180000" cy="178633"/>
        </a:xfrm>
        <a:prstGeom prst="rect">
          <a:avLst/>
        </a:prstGeom>
      </xdr:spPr>
    </xdr:pic>
    <xdr:clientData/>
  </xdr:twoCellAnchor>
  <xdr:twoCellAnchor editAs="oneCell">
    <xdr:from>
      <xdr:col>2</xdr:col>
      <xdr:colOff>364505</xdr:colOff>
      <xdr:row>1521</xdr:row>
      <xdr:rowOff>107034</xdr:rowOff>
    </xdr:from>
    <xdr:to>
      <xdr:col>2</xdr:col>
      <xdr:colOff>616505</xdr:colOff>
      <xdr:row>1522</xdr:row>
      <xdr:rowOff>169400</xdr:rowOff>
    </xdr:to>
    <xdr:pic>
      <xdr:nvPicPr>
        <xdr:cNvPr id="35" name="Grafický objekt 34" descr="Koruna se souvislou výplní">
          <a:extLst>
            <a:ext uri="{FF2B5EF4-FFF2-40B4-BE49-F238E27FC236}">
              <a16:creationId xmlns:a16="http://schemas.microsoft.com/office/drawing/2014/main" id="{569619E2-F12F-41A4-9BCA-43B138285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62432" y="242362632"/>
          <a:ext cx="252000" cy="252866"/>
        </a:xfrm>
        <a:prstGeom prst="rect">
          <a:avLst/>
        </a:prstGeom>
      </xdr:spPr>
    </xdr:pic>
    <xdr:clientData/>
  </xdr:twoCellAnchor>
  <xdr:twoCellAnchor editAs="oneCell">
    <xdr:from>
      <xdr:col>2</xdr:col>
      <xdr:colOff>391505</xdr:colOff>
      <xdr:row>1522</xdr:row>
      <xdr:rowOff>147183</xdr:rowOff>
    </xdr:from>
    <xdr:to>
      <xdr:col>2</xdr:col>
      <xdr:colOff>589505</xdr:colOff>
      <xdr:row>1523</xdr:row>
      <xdr:rowOff>154683</xdr:rowOff>
    </xdr:to>
    <xdr:pic>
      <xdr:nvPicPr>
        <xdr:cNvPr id="36" name="Grafický objekt 35" descr="Koruna se souvislou výplní">
          <a:extLst>
            <a:ext uri="{FF2B5EF4-FFF2-40B4-BE49-F238E27FC236}">
              <a16:creationId xmlns:a16="http://schemas.microsoft.com/office/drawing/2014/main" id="{1D39341A-CC0C-4B02-B523-8E5B20ABB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89432" y="242593281"/>
          <a:ext cx="198000" cy="198000"/>
        </a:xfrm>
        <a:prstGeom prst="rect">
          <a:avLst/>
        </a:prstGeom>
      </xdr:spPr>
    </xdr:pic>
    <xdr:clientData/>
  </xdr:twoCellAnchor>
  <xdr:twoCellAnchor editAs="oneCell">
    <xdr:from>
      <xdr:col>2</xdr:col>
      <xdr:colOff>400505</xdr:colOff>
      <xdr:row>1523</xdr:row>
      <xdr:rowOff>162543</xdr:rowOff>
    </xdr:from>
    <xdr:to>
      <xdr:col>2</xdr:col>
      <xdr:colOff>580505</xdr:colOff>
      <xdr:row>1524</xdr:row>
      <xdr:rowOff>150676</xdr:rowOff>
    </xdr:to>
    <xdr:pic>
      <xdr:nvPicPr>
        <xdr:cNvPr id="37" name="Grafický objekt 36" descr="Koruna se souvislou výplní">
          <a:extLst>
            <a:ext uri="{FF2B5EF4-FFF2-40B4-BE49-F238E27FC236}">
              <a16:creationId xmlns:a16="http://schemas.microsoft.com/office/drawing/2014/main" id="{EC8543D0-5827-4FB0-9119-8021FCF75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98432" y="242799141"/>
          <a:ext cx="180000" cy="178633"/>
        </a:xfrm>
        <a:prstGeom prst="rect">
          <a:avLst/>
        </a:prstGeom>
      </xdr:spPr>
    </xdr:pic>
    <xdr:clientData/>
  </xdr:twoCellAnchor>
  <xdr:twoCellAnchor editAs="oneCell">
    <xdr:from>
      <xdr:col>2</xdr:col>
      <xdr:colOff>373799</xdr:colOff>
      <xdr:row>1551</xdr:row>
      <xdr:rowOff>23401</xdr:rowOff>
    </xdr:from>
    <xdr:to>
      <xdr:col>2</xdr:col>
      <xdr:colOff>625799</xdr:colOff>
      <xdr:row>1552</xdr:row>
      <xdr:rowOff>85767</xdr:rowOff>
    </xdr:to>
    <xdr:pic>
      <xdr:nvPicPr>
        <xdr:cNvPr id="47" name="Grafický objekt 46" descr="Koruna se souvislou výplní">
          <a:extLst>
            <a:ext uri="{FF2B5EF4-FFF2-40B4-BE49-F238E27FC236}">
              <a16:creationId xmlns:a16="http://schemas.microsoft.com/office/drawing/2014/main" id="{70071D3A-2C93-4CB1-97B7-A9947EDCB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71726" y="247993999"/>
          <a:ext cx="252000" cy="252866"/>
        </a:xfrm>
        <a:prstGeom prst="rect">
          <a:avLst/>
        </a:prstGeom>
      </xdr:spPr>
    </xdr:pic>
    <xdr:clientData/>
  </xdr:twoCellAnchor>
  <xdr:twoCellAnchor editAs="oneCell">
    <xdr:from>
      <xdr:col>2</xdr:col>
      <xdr:colOff>400799</xdr:colOff>
      <xdr:row>1552</xdr:row>
      <xdr:rowOff>63550</xdr:rowOff>
    </xdr:from>
    <xdr:to>
      <xdr:col>2</xdr:col>
      <xdr:colOff>598799</xdr:colOff>
      <xdr:row>1553</xdr:row>
      <xdr:rowOff>71050</xdr:rowOff>
    </xdr:to>
    <xdr:pic>
      <xdr:nvPicPr>
        <xdr:cNvPr id="48" name="Grafický objekt 47" descr="Koruna se souvislou výplní">
          <a:extLst>
            <a:ext uri="{FF2B5EF4-FFF2-40B4-BE49-F238E27FC236}">
              <a16:creationId xmlns:a16="http://schemas.microsoft.com/office/drawing/2014/main" id="{E3F442E7-95C2-4BC2-84AB-44C38C8B8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98726" y="248224648"/>
          <a:ext cx="198000" cy="198000"/>
        </a:xfrm>
        <a:prstGeom prst="rect">
          <a:avLst/>
        </a:prstGeom>
      </xdr:spPr>
    </xdr:pic>
    <xdr:clientData/>
  </xdr:twoCellAnchor>
  <xdr:twoCellAnchor editAs="oneCell">
    <xdr:from>
      <xdr:col>2</xdr:col>
      <xdr:colOff>409799</xdr:colOff>
      <xdr:row>1553</xdr:row>
      <xdr:rowOff>78910</xdr:rowOff>
    </xdr:from>
    <xdr:to>
      <xdr:col>2</xdr:col>
      <xdr:colOff>589799</xdr:colOff>
      <xdr:row>1554</xdr:row>
      <xdr:rowOff>67043</xdr:rowOff>
    </xdr:to>
    <xdr:pic>
      <xdr:nvPicPr>
        <xdr:cNvPr id="49" name="Grafický objekt 48" descr="Koruna se souvislou výplní">
          <a:extLst>
            <a:ext uri="{FF2B5EF4-FFF2-40B4-BE49-F238E27FC236}">
              <a16:creationId xmlns:a16="http://schemas.microsoft.com/office/drawing/2014/main" id="{8C3EA2EC-0E52-47E8-8B40-9FD24EA78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7726" y="248430508"/>
          <a:ext cx="180000" cy="178633"/>
        </a:xfrm>
        <a:prstGeom prst="rect">
          <a:avLst/>
        </a:prstGeom>
      </xdr:spPr>
    </xdr:pic>
    <xdr:clientData/>
  </xdr:twoCellAnchor>
  <xdr:twoCellAnchor editAs="oneCell">
    <xdr:from>
      <xdr:col>2</xdr:col>
      <xdr:colOff>420261</xdr:colOff>
      <xdr:row>1589</xdr:row>
      <xdr:rowOff>125620</xdr:rowOff>
    </xdr:from>
    <xdr:to>
      <xdr:col>2</xdr:col>
      <xdr:colOff>672261</xdr:colOff>
      <xdr:row>1590</xdr:row>
      <xdr:rowOff>187986</xdr:rowOff>
    </xdr:to>
    <xdr:pic>
      <xdr:nvPicPr>
        <xdr:cNvPr id="53" name="Grafický objekt 52" descr="Koruna se souvislou výplní">
          <a:extLst>
            <a:ext uri="{FF2B5EF4-FFF2-40B4-BE49-F238E27FC236}">
              <a16:creationId xmlns:a16="http://schemas.microsoft.com/office/drawing/2014/main" id="{9A7C5D02-F25F-4421-B6F9-6C9F43D1F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18188" y="255335218"/>
          <a:ext cx="252000" cy="252866"/>
        </a:xfrm>
        <a:prstGeom prst="rect">
          <a:avLst/>
        </a:prstGeom>
      </xdr:spPr>
    </xdr:pic>
    <xdr:clientData/>
  </xdr:twoCellAnchor>
  <xdr:twoCellAnchor editAs="oneCell">
    <xdr:from>
      <xdr:col>2</xdr:col>
      <xdr:colOff>447261</xdr:colOff>
      <xdr:row>1590</xdr:row>
      <xdr:rowOff>165769</xdr:rowOff>
    </xdr:from>
    <xdr:to>
      <xdr:col>2</xdr:col>
      <xdr:colOff>645261</xdr:colOff>
      <xdr:row>1591</xdr:row>
      <xdr:rowOff>173269</xdr:rowOff>
    </xdr:to>
    <xdr:pic>
      <xdr:nvPicPr>
        <xdr:cNvPr id="54" name="Grafický objekt 53" descr="Koruna se souvislou výplní">
          <a:extLst>
            <a:ext uri="{FF2B5EF4-FFF2-40B4-BE49-F238E27FC236}">
              <a16:creationId xmlns:a16="http://schemas.microsoft.com/office/drawing/2014/main" id="{1BFF8029-D649-49DB-8C93-FDF047C11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5188" y="255565867"/>
          <a:ext cx="198000" cy="198000"/>
        </a:xfrm>
        <a:prstGeom prst="rect">
          <a:avLst/>
        </a:prstGeom>
      </xdr:spPr>
    </xdr:pic>
    <xdr:clientData/>
  </xdr:twoCellAnchor>
  <xdr:twoCellAnchor editAs="oneCell">
    <xdr:from>
      <xdr:col>2</xdr:col>
      <xdr:colOff>456261</xdr:colOff>
      <xdr:row>1591</xdr:row>
      <xdr:rowOff>181129</xdr:rowOff>
    </xdr:from>
    <xdr:to>
      <xdr:col>2</xdr:col>
      <xdr:colOff>636261</xdr:colOff>
      <xdr:row>1592</xdr:row>
      <xdr:rowOff>169262</xdr:rowOff>
    </xdr:to>
    <xdr:pic>
      <xdr:nvPicPr>
        <xdr:cNvPr id="55" name="Grafický objekt 54" descr="Koruna se souvislou výplní">
          <a:extLst>
            <a:ext uri="{FF2B5EF4-FFF2-40B4-BE49-F238E27FC236}">
              <a16:creationId xmlns:a16="http://schemas.microsoft.com/office/drawing/2014/main" id="{0D8115E4-445A-4FD3-AC74-72EF3CFE2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54188" y="255771727"/>
          <a:ext cx="180000" cy="178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R252"/>
  <sheetViews>
    <sheetView topLeftCell="A82" zoomScale="85" zoomScaleNormal="85" workbookViewId="0">
      <selection activeCell="B104" sqref="B104:Z104"/>
    </sheetView>
  </sheetViews>
  <sheetFormatPr defaultColWidth="9.140625" defaultRowHeight="15" x14ac:dyDescent="0.25"/>
  <cols>
    <col min="1" max="1" width="9.140625" style="8"/>
    <col min="2" max="2" width="20.85546875" style="3" customWidth="1"/>
    <col min="3" max="3" width="36.5703125" style="3" bestFit="1" customWidth="1"/>
    <col min="4" max="4" width="11.28515625" style="8" customWidth="1"/>
    <col min="5" max="5" width="12.42578125" style="6" customWidth="1"/>
    <col min="6" max="6" width="1.5703125" style="3" customWidth="1"/>
    <col min="7" max="7" width="1" style="3" customWidth="1"/>
    <col min="8" max="12" width="6.140625" customWidth="1"/>
    <col min="13" max="13" width="6.7109375" bestFit="1" customWidth="1"/>
    <col min="14" max="15" width="6.5703125" bestFit="1" customWidth="1"/>
    <col min="16" max="25" width="6.140625" customWidth="1"/>
    <col min="26" max="26" width="6.5703125" bestFit="1" customWidth="1"/>
    <col min="27" max="27" width="8.85546875" customWidth="1"/>
    <col min="28" max="28" width="16.28515625" style="3" bestFit="1" customWidth="1"/>
    <col min="29" max="29" width="16.7109375" style="3" bestFit="1" customWidth="1"/>
    <col min="30" max="30" width="24" style="3" bestFit="1" customWidth="1"/>
    <col min="31" max="35" width="9.140625" style="3"/>
    <col min="36" max="36" width="10.28515625" style="3" bestFit="1" customWidth="1"/>
    <col min="37" max="37" width="9.140625" style="3"/>
    <col min="38" max="38" width="36.85546875" style="3" customWidth="1"/>
    <col min="39" max="43" width="9.140625" style="3"/>
    <col min="44" max="44" width="52.5703125" style="3" customWidth="1"/>
    <col min="45" max="16384" width="9.140625" style="3"/>
  </cols>
  <sheetData>
    <row r="1" spans="1:32" ht="24.75" customHeight="1" thickBot="1" x14ac:dyDescent="0.3">
      <c r="A1" s="281" t="s">
        <v>191</v>
      </c>
      <c r="B1" s="282"/>
      <c r="C1" s="282"/>
      <c r="D1" s="282"/>
      <c r="E1" s="283"/>
      <c r="F1" s="1"/>
      <c r="G1" s="1"/>
      <c r="H1" s="278">
        <v>1</v>
      </c>
      <c r="I1" s="274">
        <v>2</v>
      </c>
      <c r="J1" s="274">
        <v>3</v>
      </c>
      <c r="K1" s="274">
        <v>4</v>
      </c>
      <c r="L1" s="274">
        <v>5</v>
      </c>
      <c r="M1" s="274">
        <v>6</v>
      </c>
      <c r="N1" s="274">
        <v>7</v>
      </c>
      <c r="O1" s="274">
        <v>8</v>
      </c>
      <c r="P1" s="274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/>
      <c r="AA1" s="3"/>
    </row>
    <row r="2" spans="1:32" ht="24" thickBot="1" x14ac:dyDescent="0.3">
      <c r="A2" s="284"/>
      <c r="B2" s="285"/>
      <c r="C2" s="285"/>
      <c r="D2" s="285"/>
      <c r="E2" s="286"/>
      <c r="F2" s="1"/>
      <c r="G2" s="1"/>
      <c r="H2" s="276" t="s">
        <v>190</v>
      </c>
      <c r="I2" s="4" t="s">
        <v>192</v>
      </c>
      <c r="J2" s="4" t="s">
        <v>193</v>
      </c>
      <c r="K2" s="4" t="s">
        <v>194</v>
      </c>
      <c r="L2" s="4" t="s">
        <v>126</v>
      </c>
      <c r="M2" s="4" t="s">
        <v>196</v>
      </c>
      <c r="N2" s="4" t="s">
        <v>197</v>
      </c>
      <c r="O2" s="4" t="s">
        <v>199</v>
      </c>
      <c r="P2" s="4" t="s">
        <v>200</v>
      </c>
      <c r="Q2" s="4" t="s">
        <v>201</v>
      </c>
      <c r="R2" s="4" t="s">
        <v>202</v>
      </c>
      <c r="S2" s="224" t="s">
        <v>203</v>
      </c>
      <c r="T2" s="224" t="s">
        <v>204</v>
      </c>
      <c r="U2" s="224" t="s">
        <v>206</v>
      </c>
      <c r="V2" s="220" t="s">
        <v>207</v>
      </c>
      <c r="W2" s="144" t="s">
        <v>208</v>
      </c>
      <c r="X2" s="144" t="s">
        <v>209</v>
      </c>
      <c r="Y2" s="144" t="s">
        <v>210</v>
      </c>
      <c r="Z2" s="5" t="s">
        <v>211</v>
      </c>
      <c r="AA2" s="3"/>
    </row>
    <row r="3" spans="1:32" ht="177.75" customHeight="1" thickBot="1" x14ac:dyDescent="0.3">
      <c r="A3" s="6"/>
      <c r="B3" s="7"/>
      <c r="H3" s="9" t="s">
        <v>0</v>
      </c>
      <c r="I3" s="10" t="s">
        <v>1</v>
      </c>
      <c r="J3" s="229" t="s">
        <v>167</v>
      </c>
      <c r="K3" s="229" t="s">
        <v>195</v>
      </c>
      <c r="L3" s="10" t="s">
        <v>124</v>
      </c>
      <c r="M3" s="10" t="s">
        <v>2</v>
      </c>
      <c r="N3" s="10" t="s">
        <v>198</v>
      </c>
      <c r="O3" s="86" t="s">
        <v>182</v>
      </c>
      <c r="P3" s="10" t="s">
        <v>3</v>
      </c>
      <c r="Q3" s="11" t="s">
        <v>5</v>
      </c>
      <c r="R3" s="10" t="s">
        <v>4</v>
      </c>
      <c r="S3" s="11" t="s">
        <v>112</v>
      </c>
      <c r="T3" s="11" t="s">
        <v>205</v>
      </c>
      <c r="U3" s="145" t="s">
        <v>125</v>
      </c>
      <c r="V3" s="11" t="s">
        <v>6</v>
      </c>
      <c r="W3" s="10" t="s">
        <v>120</v>
      </c>
      <c r="X3" s="10" t="s">
        <v>121</v>
      </c>
      <c r="Y3" s="10" t="s">
        <v>7</v>
      </c>
      <c r="Z3" s="10" t="s">
        <v>113</v>
      </c>
      <c r="AA3" s="3"/>
    </row>
    <row r="4" spans="1:32" s="16" customFormat="1" ht="15.75" thickBot="1" x14ac:dyDescent="0.3">
      <c r="A4" s="12" t="s">
        <v>8</v>
      </c>
      <c r="B4" s="13" t="s">
        <v>9</v>
      </c>
      <c r="C4" s="13" t="s">
        <v>10</v>
      </c>
      <c r="D4" s="14" t="s">
        <v>11</v>
      </c>
      <c r="E4" s="15" t="s">
        <v>12</v>
      </c>
      <c r="H4" s="17"/>
      <c r="I4" s="18"/>
      <c r="J4" s="18"/>
      <c r="K4" s="18"/>
      <c r="L4" s="18"/>
      <c r="M4" s="18"/>
      <c r="N4" s="334"/>
      <c r="P4" s="19"/>
      <c r="Q4" s="18"/>
      <c r="R4" s="18"/>
      <c r="S4" s="18"/>
      <c r="T4" s="18"/>
      <c r="U4" s="337"/>
      <c r="V4" s="334"/>
      <c r="W4" s="18"/>
      <c r="X4" s="331"/>
      <c r="Y4" s="18"/>
    </row>
    <row r="5" spans="1:32" s="20" customFormat="1" ht="22.5" customHeight="1" thickBot="1" x14ac:dyDescent="0.3">
      <c r="A5" s="6"/>
      <c r="C5" s="21"/>
      <c r="D5" s="22"/>
      <c r="E5" s="23"/>
      <c r="H5" s="17"/>
      <c r="I5" s="18"/>
      <c r="J5" s="18"/>
      <c r="K5" s="18"/>
      <c r="L5" s="18"/>
      <c r="M5" s="18"/>
      <c r="N5" s="335"/>
      <c r="O5" s="18"/>
      <c r="P5" s="19"/>
      <c r="Q5" s="18"/>
      <c r="R5" s="18"/>
      <c r="S5" s="18"/>
      <c r="T5" s="18"/>
      <c r="U5" s="338"/>
      <c r="V5" s="335"/>
      <c r="W5" s="18"/>
      <c r="X5" s="332"/>
      <c r="Y5" s="18"/>
    </row>
    <row r="6" spans="1:32" s="20" customFormat="1" ht="21.75" thickBot="1" x14ac:dyDescent="0.3">
      <c r="A6" s="24" t="s">
        <v>13</v>
      </c>
      <c r="B6" s="25"/>
      <c r="D6" s="26"/>
      <c r="E6" s="27"/>
      <c r="H6" s="17"/>
      <c r="I6" s="18"/>
      <c r="J6" s="18"/>
      <c r="K6" s="18"/>
      <c r="L6" s="18"/>
      <c r="M6" s="18"/>
      <c r="N6" s="335"/>
      <c r="O6" s="28"/>
      <c r="P6" s="29"/>
      <c r="Q6" s="18"/>
      <c r="R6" s="18"/>
      <c r="S6" s="18"/>
      <c r="T6" s="18"/>
      <c r="U6" s="338"/>
      <c r="V6" s="335"/>
      <c r="W6" s="18"/>
      <c r="X6" s="332"/>
      <c r="Y6" s="18"/>
    </row>
    <row r="7" spans="1:32" s="20" customFormat="1" ht="15.75" thickBot="1" x14ac:dyDescent="0.3">
      <c r="A7" s="30"/>
      <c r="B7" s="31"/>
      <c r="C7" s="16"/>
      <c r="D7" s="26"/>
      <c r="E7" s="32"/>
      <c r="H7" s="194" t="str">
        <f>_xlfn.IFNA(VLOOKUP(B7,$AC$8:$AF$37,4,FALSE),"")</f>
        <v/>
      </c>
      <c r="I7" s="18"/>
      <c r="J7" s="18"/>
      <c r="K7" s="18"/>
      <c r="L7" s="18"/>
      <c r="M7" s="18"/>
      <c r="N7" s="336"/>
      <c r="O7" s="18"/>
      <c r="P7" s="19"/>
      <c r="Q7" s="18"/>
      <c r="R7" s="18"/>
      <c r="S7" s="18"/>
      <c r="T7" s="18"/>
      <c r="U7" s="339"/>
      <c r="V7" s="336"/>
      <c r="W7" s="18"/>
      <c r="X7" s="333"/>
      <c r="Y7" s="18"/>
    </row>
    <row r="8" spans="1:32" s="34" customFormat="1" x14ac:dyDescent="0.25">
      <c r="A8" s="110" t="s">
        <v>14</v>
      </c>
      <c r="B8" s="189" t="s">
        <v>148</v>
      </c>
      <c r="C8" s="189" t="s">
        <v>111</v>
      </c>
      <c r="D8" s="190">
        <v>2007</v>
      </c>
      <c r="E8" s="119">
        <f t="shared" ref="E8:E37" si="0">SUM(H8:Y8)</f>
        <v>30</v>
      </c>
      <c r="H8" s="194">
        <v>30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AB8" s="34" t="str">
        <f t="shared" ref="AB8:AB37" si="1">VLOOKUP(AC8,$B$8:$B$37,1,FALSE)</f>
        <v>Kačur Dan</v>
      </c>
      <c r="AC8" s="287" t="s">
        <v>148</v>
      </c>
      <c r="AD8" s="287" t="s">
        <v>111</v>
      </c>
      <c r="AE8" s="287">
        <v>2007</v>
      </c>
      <c r="AF8">
        <v>30</v>
      </c>
    </row>
    <row r="9" spans="1:32" s="34" customFormat="1" x14ac:dyDescent="0.25">
      <c r="A9" s="111" t="s">
        <v>15</v>
      </c>
      <c r="B9" s="207" t="s">
        <v>227</v>
      </c>
      <c r="C9" s="207" t="s">
        <v>422</v>
      </c>
      <c r="D9" s="188">
        <v>1980</v>
      </c>
      <c r="E9" s="120">
        <f t="shared" si="0"/>
        <v>29</v>
      </c>
      <c r="H9" s="194">
        <v>29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B9" s="34" t="str">
        <f t="shared" si="1"/>
        <v>Mazůrek Roman</v>
      </c>
      <c r="AC9" s="287" t="s">
        <v>227</v>
      </c>
      <c r="AD9" s="287" t="s">
        <v>422</v>
      </c>
      <c r="AE9" s="287">
        <v>1980</v>
      </c>
      <c r="AF9">
        <v>29</v>
      </c>
    </row>
    <row r="10" spans="1:32" s="34" customFormat="1" ht="15.75" thickBot="1" x14ac:dyDescent="0.3">
      <c r="A10" s="117" t="s">
        <v>16</v>
      </c>
      <c r="B10" s="230" t="s">
        <v>420</v>
      </c>
      <c r="C10" s="230" t="s">
        <v>221</v>
      </c>
      <c r="D10" s="231">
        <v>1992</v>
      </c>
      <c r="E10" s="157">
        <f t="shared" si="0"/>
        <v>28</v>
      </c>
      <c r="H10" s="194">
        <v>28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B10" s="34" t="str">
        <f t="shared" si="1"/>
        <v>Loškoski Antonio</v>
      </c>
      <c r="AC10" s="287" t="s">
        <v>420</v>
      </c>
      <c r="AD10" s="287" t="s">
        <v>221</v>
      </c>
      <c r="AE10" s="287">
        <v>1992</v>
      </c>
      <c r="AF10">
        <v>28</v>
      </c>
    </row>
    <row r="11" spans="1:32" s="34" customFormat="1" x14ac:dyDescent="0.25">
      <c r="A11" s="142" t="s">
        <v>18</v>
      </c>
      <c r="B11" s="109" t="s">
        <v>152</v>
      </c>
      <c r="C11" s="107" t="s">
        <v>422</v>
      </c>
      <c r="D11" s="108">
        <v>2008</v>
      </c>
      <c r="E11" s="152">
        <f t="shared" si="0"/>
        <v>27</v>
      </c>
      <c r="H11" s="194">
        <v>27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AB11" s="34" t="str">
        <f t="shared" si="1"/>
        <v>Hellier Bruce</v>
      </c>
      <c r="AC11" s="287" t="s">
        <v>152</v>
      </c>
      <c r="AD11" s="287" t="s">
        <v>422</v>
      </c>
      <c r="AE11" s="287">
        <v>2008</v>
      </c>
      <c r="AF11">
        <v>27</v>
      </c>
    </row>
    <row r="12" spans="1:32" s="34" customFormat="1" ht="15" customHeight="1" x14ac:dyDescent="0.25">
      <c r="A12" s="104" t="s">
        <v>19</v>
      </c>
      <c r="B12" s="102" t="s">
        <v>228</v>
      </c>
      <c r="C12" s="99" t="s">
        <v>422</v>
      </c>
      <c r="D12" s="89">
        <v>1978</v>
      </c>
      <c r="E12" s="120">
        <f t="shared" si="0"/>
        <v>26</v>
      </c>
      <c r="H12" s="194">
        <v>26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AB12" s="34" t="str">
        <f t="shared" si="1"/>
        <v>Kulman Milan</v>
      </c>
      <c r="AC12" s="287" t="s">
        <v>228</v>
      </c>
      <c r="AD12" s="287" t="s">
        <v>422</v>
      </c>
      <c r="AE12" s="287">
        <v>1978</v>
      </c>
      <c r="AF12">
        <v>26</v>
      </c>
    </row>
    <row r="13" spans="1:32" s="34" customFormat="1" x14ac:dyDescent="0.25">
      <c r="A13" s="118" t="s">
        <v>20</v>
      </c>
      <c r="B13" s="102" t="s">
        <v>17</v>
      </c>
      <c r="C13" s="99" t="s">
        <v>171</v>
      </c>
      <c r="D13" s="89">
        <v>1973</v>
      </c>
      <c r="E13" s="120">
        <f t="shared" si="0"/>
        <v>25</v>
      </c>
      <c r="H13" s="194">
        <v>25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AB13" s="34" t="str">
        <f t="shared" si="1"/>
        <v>Vlček Jiří</v>
      </c>
      <c r="AC13" s="287" t="s">
        <v>17</v>
      </c>
      <c r="AD13" s="287" t="s">
        <v>171</v>
      </c>
      <c r="AE13" s="287">
        <v>1973</v>
      </c>
      <c r="AF13">
        <v>25</v>
      </c>
    </row>
    <row r="14" spans="1:32" s="34" customFormat="1" x14ac:dyDescent="0.25">
      <c r="A14" s="118" t="s">
        <v>21</v>
      </c>
      <c r="B14" s="102" t="s">
        <v>229</v>
      </c>
      <c r="C14" s="99" t="s">
        <v>222</v>
      </c>
      <c r="D14" s="89">
        <v>1974</v>
      </c>
      <c r="E14" s="120">
        <f t="shared" si="0"/>
        <v>24</v>
      </c>
      <c r="H14" s="194">
        <v>24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AB14" s="34" t="str">
        <f t="shared" si="1"/>
        <v>Šára Pavel</v>
      </c>
      <c r="AC14" s="287" t="s">
        <v>229</v>
      </c>
      <c r="AD14" s="287" t="s">
        <v>222</v>
      </c>
      <c r="AE14" s="287">
        <v>1974</v>
      </c>
      <c r="AF14">
        <v>24</v>
      </c>
    </row>
    <row r="15" spans="1:32" s="34" customFormat="1" x14ac:dyDescent="0.25">
      <c r="A15" s="118" t="s">
        <v>22</v>
      </c>
      <c r="B15" s="102" t="s">
        <v>149</v>
      </c>
      <c r="C15" s="99" t="s">
        <v>150</v>
      </c>
      <c r="D15" s="89">
        <v>1995</v>
      </c>
      <c r="E15" s="120">
        <f t="shared" si="0"/>
        <v>23</v>
      </c>
      <c r="H15" s="194">
        <v>23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AB15" s="34" t="str">
        <f t="shared" si="1"/>
        <v>Klug Pavel</v>
      </c>
      <c r="AC15" s="287" t="s">
        <v>149</v>
      </c>
      <c r="AD15" s="287" t="s">
        <v>150</v>
      </c>
      <c r="AE15" s="287">
        <v>1995</v>
      </c>
      <c r="AF15">
        <v>23</v>
      </c>
    </row>
    <row r="16" spans="1:32" s="34" customFormat="1" x14ac:dyDescent="0.25">
      <c r="A16" s="118" t="s">
        <v>23</v>
      </c>
      <c r="B16" s="102" t="s">
        <v>180</v>
      </c>
      <c r="C16" s="99" t="s">
        <v>223</v>
      </c>
      <c r="D16" s="89">
        <v>1977</v>
      </c>
      <c r="E16" s="120">
        <f t="shared" si="0"/>
        <v>22</v>
      </c>
      <c r="H16" s="194">
        <v>22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AB16" s="34" t="str">
        <f t="shared" si="1"/>
        <v>Daňko Miroslav</v>
      </c>
      <c r="AC16" s="287" t="s">
        <v>180</v>
      </c>
      <c r="AD16" s="287" t="s">
        <v>223</v>
      </c>
      <c r="AE16" s="287">
        <v>1977</v>
      </c>
      <c r="AF16">
        <v>22</v>
      </c>
    </row>
    <row r="17" spans="1:32" s="34" customFormat="1" x14ac:dyDescent="0.25">
      <c r="A17" s="118" t="s">
        <v>25</v>
      </c>
      <c r="B17" s="102" t="s">
        <v>133</v>
      </c>
      <c r="C17" s="99" t="s">
        <v>134</v>
      </c>
      <c r="D17" s="89">
        <v>1989</v>
      </c>
      <c r="E17" s="120">
        <f t="shared" si="0"/>
        <v>21</v>
      </c>
      <c r="H17" s="194">
        <v>21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AB17" s="34" t="str">
        <f t="shared" si="1"/>
        <v>Mísař Tomáš</v>
      </c>
      <c r="AC17" s="287" t="s">
        <v>133</v>
      </c>
      <c r="AD17" s="287" t="s">
        <v>134</v>
      </c>
      <c r="AE17" s="287">
        <v>1989</v>
      </c>
      <c r="AF17">
        <v>21</v>
      </c>
    </row>
    <row r="18" spans="1:32" s="34" customFormat="1" x14ac:dyDescent="0.25">
      <c r="A18" s="118" t="s">
        <v>26</v>
      </c>
      <c r="B18" s="102" t="s">
        <v>114</v>
      </c>
      <c r="C18" s="99" t="s">
        <v>138</v>
      </c>
      <c r="D18" s="89">
        <v>1982</v>
      </c>
      <c r="E18" s="120">
        <f t="shared" si="0"/>
        <v>20</v>
      </c>
      <c r="H18" s="194">
        <v>20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AB18" s="34" t="str">
        <f t="shared" si="1"/>
        <v>Bureš Jan</v>
      </c>
      <c r="AC18" s="287" t="s">
        <v>114</v>
      </c>
      <c r="AD18" s="287" t="s">
        <v>138</v>
      </c>
      <c r="AE18" s="287">
        <v>1982</v>
      </c>
      <c r="AF18">
        <v>20</v>
      </c>
    </row>
    <row r="19" spans="1:32" s="34" customFormat="1" x14ac:dyDescent="0.25">
      <c r="A19" s="118" t="s">
        <v>27</v>
      </c>
      <c r="B19" s="102" t="s">
        <v>119</v>
      </c>
      <c r="C19" s="99" t="s">
        <v>185</v>
      </c>
      <c r="D19" s="89">
        <v>1985</v>
      </c>
      <c r="E19" s="120">
        <f t="shared" si="0"/>
        <v>19</v>
      </c>
      <c r="H19" s="194">
        <v>19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AB19" s="34" t="str">
        <f t="shared" si="1"/>
        <v>Ptáček Michal</v>
      </c>
      <c r="AC19" s="287" t="s">
        <v>119</v>
      </c>
      <c r="AD19" s="287" t="s">
        <v>185</v>
      </c>
      <c r="AE19" s="287">
        <v>1985</v>
      </c>
      <c r="AF19">
        <v>19</v>
      </c>
    </row>
    <row r="20" spans="1:32" s="34" customFormat="1" x14ac:dyDescent="0.25">
      <c r="A20" s="118" t="s">
        <v>28</v>
      </c>
      <c r="B20" s="102" t="s">
        <v>141</v>
      </c>
      <c r="C20" s="99" t="s">
        <v>165</v>
      </c>
      <c r="D20" s="89">
        <v>1980</v>
      </c>
      <c r="E20" s="120">
        <f t="shared" si="0"/>
        <v>18</v>
      </c>
      <c r="H20" s="194">
        <v>18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AB20" s="34" t="str">
        <f t="shared" si="1"/>
        <v>Richter Igor</v>
      </c>
      <c r="AC20" s="287" t="s">
        <v>141</v>
      </c>
      <c r="AD20" s="287" t="s">
        <v>165</v>
      </c>
      <c r="AE20" s="287">
        <v>1980</v>
      </c>
      <c r="AF20">
        <v>18</v>
      </c>
    </row>
    <row r="21" spans="1:32" s="34" customFormat="1" x14ac:dyDescent="0.25">
      <c r="A21" s="118" t="s">
        <v>29</v>
      </c>
      <c r="B21" s="102" t="s">
        <v>230</v>
      </c>
      <c r="C21" s="99" t="s">
        <v>422</v>
      </c>
      <c r="D21" s="89">
        <v>2009</v>
      </c>
      <c r="E21" s="120">
        <f t="shared" si="0"/>
        <v>17</v>
      </c>
      <c r="H21" s="194">
        <v>17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AB21" s="34" t="str">
        <f t="shared" si="1"/>
        <v>Kulman Matyáš</v>
      </c>
      <c r="AC21" s="287" t="s">
        <v>230</v>
      </c>
      <c r="AD21" s="287" t="s">
        <v>422</v>
      </c>
      <c r="AE21" s="287">
        <v>2009</v>
      </c>
      <c r="AF21">
        <v>17</v>
      </c>
    </row>
    <row r="22" spans="1:32" s="34" customFormat="1" x14ac:dyDescent="0.25">
      <c r="A22" s="118" t="s">
        <v>30</v>
      </c>
      <c r="B22" s="102" t="s">
        <v>177</v>
      </c>
      <c r="C22" s="140" t="s">
        <v>422</v>
      </c>
      <c r="D22" s="141">
        <v>2009</v>
      </c>
      <c r="E22" s="120">
        <f t="shared" si="0"/>
        <v>16</v>
      </c>
      <c r="H22" s="194">
        <v>16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AB22" s="34" t="str">
        <f t="shared" si="1"/>
        <v>Senohrábek Marek</v>
      </c>
      <c r="AC22" s="287" t="s">
        <v>177</v>
      </c>
      <c r="AD22" s="287" t="s">
        <v>422</v>
      </c>
      <c r="AE22" s="287">
        <v>2009</v>
      </c>
      <c r="AF22">
        <v>16</v>
      </c>
    </row>
    <row r="23" spans="1:32" s="34" customFormat="1" x14ac:dyDescent="0.25">
      <c r="A23" s="118" t="s">
        <v>31</v>
      </c>
      <c r="B23" s="102" t="s">
        <v>176</v>
      </c>
      <c r="C23" s="99" t="s">
        <v>161</v>
      </c>
      <c r="D23" s="89">
        <v>1978</v>
      </c>
      <c r="E23" s="120">
        <f t="shared" si="0"/>
        <v>15</v>
      </c>
      <c r="H23" s="194">
        <v>15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AB23" s="34" t="str">
        <f t="shared" si="1"/>
        <v>Laube Michal</v>
      </c>
      <c r="AC23" s="287" t="s">
        <v>176</v>
      </c>
      <c r="AD23" s="287" t="s">
        <v>161</v>
      </c>
      <c r="AE23" s="287">
        <v>1978</v>
      </c>
      <c r="AF23">
        <v>15</v>
      </c>
    </row>
    <row r="24" spans="1:32" s="34" customFormat="1" x14ac:dyDescent="0.25">
      <c r="A24" s="118" t="s">
        <v>33</v>
      </c>
      <c r="B24" s="102" t="s">
        <v>183</v>
      </c>
      <c r="C24" s="99" t="s">
        <v>153</v>
      </c>
      <c r="D24" s="89">
        <v>1997</v>
      </c>
      <c r="E24" s="120">
        <f t="shared" si="0"/>
        <v>14</v>
      </c>
      <c r="H24" s="194">
        <v>14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AB24" s="34" t="str">
        <f t="shared" si="1"/>
        <v>Vokálek František</v>
      </c>
      <c r="AC24" s="287" t="s">
        <v>183</v>
      </c>
      <c r="AD24" s="287" t="s">
        <v>153</v>
      </c>
      <c r="AE24" s="287">
        <v>1997</v>
      </c>
      <c r="AF24">
        <v>14</v>
      </c>
    </row>
    <row r="25" spans="1:32" s="34" customFormat="1" x14ac:dyDescent="0.25">
      <c r="A25" s="118" t="s">
        <v>34</v>
      </c>
      <c r="B25" s="102" t="s">
        <v>132</v>
      </c>
      <c r="C25" s="99" t="s">
        <v>131</v>
      </c>
      <c r="D25" s="89">
        <v>1980</v>
      </c>
      <c r="E25" s="120">
        <f t="shared" si="0"/>
        <v>13</v>
      </c>
      <c r="H25" s="194">
        <v>13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AB25" s="34" t="str">
        <f t="shared" si="1"/>
        <v>Eliáš Lukáš</v>
      </c>
      <c r="AC25" s="287" t="s">
        <v>132</v>
      </c>
      <c r="AD25" s="287" t="s">
        <v>131</v>
      </c>
      <c r="AE25" s="287">
        <v>1980</v>
      </c>
      <c r="AF25">
        <v>13</v>
      </c>
    </row>
    <row r="26" spans="1:32" s="34" customFormat="1" x14ac:dyDescent="0.25">
      <c r="A26" s="118" t="s">
        <v>35</v>
      </c>
      <c r="B26" s="102" t="s">
        <v>156</v>
      </c>
      <c r="C26" s="99" t="s">
        <v>111</v>
      </c>
      <c r="D26" s="89">
        <v>2008</v>
      </c>
      <c r="E26" s="120">
        <f t="shared" si="0"/>
        <v>12</v>
      </c>
      <c r="H26" s="194">
        <v>12</v>
      </c>
      <c r="I26" s="35"/>
      <c r="J26" s="35"/>
      <c r="K26" s="35"/>
      <c r="L26" s="35"/>
      <c r="M26" s="35"/>
      <c r="N26" s="35"/>
      <c r="O26" s="35"/>
      <c r="P26" s="35"/>
      <c r="Q26" s="35"/>
      <c r="R26" s="39"/>
      <c r="S26" s="39"/>
      <c r="T26" s="39"/>
      <c r="U26" s="39"/>
      <c r="V26" s="35"/>
      <c r="W26" s="35"/>
      <c r="X26" s="35"/>
      <c r="Y26" s="35"/>
      <c r="AB26" s="34" t="str">
        <f t="shared" si="1"/>
        <v>Kačur Radim</v>
      </c>
      <c r="AC26" s="287" t="s">
        <v>156</v>
      </c>
      <c r="AD26" s="287" t="s">
        <v>111</v>
      </c>
      <c r="AE26" s="287">
        <v>2008</v>
      </c>
      <c r="AF26">
        <v>12</v>
      </c>
    </row>
    <row r="27" spans="1:32" s="34" customFormat="1" x14ac:dyDescent="0.25">
      <c r="A27" s="118" t="s">
        <v>36</v>
      </c>
      <c r="B27" s="102" t="s">
        <v>143</v>
      </c>
      <c r="C27" s="99" t="s">
        <v>224</v>
      </c>
      <c r="D27" s="89">
        <v>1974</v>
      </c>
      <c r="E27" s="120">
        <f t="shared" si="0"/>
        <v>11</v>
      </c>
      <c r="H27" s="194">
        <v>11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AB27" s="34" t="str">
        <f t="shared" si="1"/>
        <v>Čapek Lubomír</v>
      </c>
      <c r="AC27" s="287" t="s">
        <v>143</v>
      </c>
      <c r="AD27" s="287" t="s">
        <v>224</v>
      </c>
      <c r="AE27" s="287">
        <v>1974</v>
      </c>
      <c r="AF27">
        <v>11</v>
      </c>
    </row>
    <row r="28" spans="1:32" s="34" customFormat="1" x14ac:dyDescent="0.25">
      <c r="A28" s="118" t="s">
        <v>37</v>
      </c>
      <c r="B28" s="102" t="s">
        <v>141</v>
      </c>
      <c r="C28" s="99" t="s">
        <v>225</v>
      </c>
      <c r="D28" s="89">
        <v>2008</v>
      </c>
      <c r="E28" s="120">
        <f t="shared" si="0"/>
        <v>10</v>
      </c>
      <c r="H28" s="194">
        <v>10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AB28" s="34" t="str">
        <f t="shared" si="1"/>
        <v>Richter Igor</v>
      </c>
      <c r="AC28" s="287" t="s">
        <v>141</v>
      </c>
      <c r="AD28" s="287" t="s">
        <v>225</v>
      </c>
      <c r="AE28" s="287">
        <v>2008</v>
      </c>
      <c r="AF28">
        <v>10</v>
      </c>
    </row>
    <row r="29" spans="1:32" s="34" customFormat="1" x14ac:dyDescent="0.25">
      <c r="A29" s="118" t="s">
        <v>38</v>
      </c>
      <c r="B29" s="102" t="s">
        <v>139</v>
      </c>
      <c r="C29" s="99" t="s">
        <v>185</v>
      </c>
      <c r="D29" s="89">
        <v>1979</v>
      </c>
      <c r="E29" s="120">
        <f t="shared" si="0"/>
        <v>9</v>
      </c>
      <c r="H29" s="194">
        <v>9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AB29" s="34" t="str">
        <f t="shared" si="1"/>
        <v>Šálek David</v>
      </c>
      <c r="AC29" s="287" t="s">
        <v>139</v>
      </c>
      <c r="AD29" s="287" t="s">
        <v>185</v>
      </c>
      <c r="AE29" s="287">
        <v>1979</v>
      </c>
      <c r="AF29">
        <v>9</v>
      </c>
    </row>
    <row r="30" spans="1:32" s="34" customFormat="1" x14ac:dyDescent="0.25">
      <c r="A30" s="118" t="s">
        <v>39</v>
      </c>
      <c r="B30" s="102" t="s">
        <v>160</v>
      </c>
      <c r="C30" s="99" t="s">
        <v>161</v>
      </c>
      <c r="D30" s="89">
        <v>1998</v>
      </c>
      <c r="E30" s="120">
        <f t="shared" si="0"/>
        <v>8</v>
      </c>
      <c r="H30" s="194">
        <v>8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AB30" s="34" t="str">
        <f t="shared" si="1"/>
        <v>Králová Barbora</v>
      </c>
      <c r="AC30" s="287" t="s">
        <v>160</v>
      </c>
      <c r="AD30" s="287" t="s">
        <v>161</v>
      </c>
      <c r="AE30" s="287">
        <v>1998</v>
      </c>
      <c r="AF30">
        <v>8</v>
      </c>
    </row>
    <row r="31" spans="1:32" s="34" customFormat="1" x14ac:dyDescent="0.25">
      <c r="A31" s="118" t="s">
        <v>40</v>
      </c>
      <c r="B31" s="102" t="s">
        <v>154</v>
      </c>
      <c r="C31" s="99" t="s">
        <v>155</v>
      </c>
      <c r="D31" s="89">
        <v>1978</v>
      </c>
      <c r="E31" s="120">
        <f t="shared" si="0"/>
        <v>7</v>
      </c>
      <c r="H31" s="194">
        <v>7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AB31" s="34" t="str">
        <f t="shared" si="1"/>
        <v>Hosnedl Martin</v>
      </c>
      <c r="AC31" s="287" t="s">
        <v>154</v>
      </c>
      <c r="AD31" s="287" t="s">
        <v>155</v>
      </c>
      <c r="AE31" s="287">
        <v>1978</v>
      </c>
      <c r="AF31">
        <v>7</v>
      </c>
    </row>
    <row r="32" spans="1:32" s="34" customFormat="1" x14ac:dyDescent="0.25">
      <c r="A32" s="118" t="s">
        <v>41</v>
      </c>
      <c r="B32" s="102" t="s">
        <v>158</v>
      </c>
      <c r="C32" s="99" t="s">
        <v>153</v>
      </c>
      <c r="D32" s="89">
        <v>1977</v>
      </c>
      <c r="E32" s="120">
        <f t="shared" si="0"/>
        <v>6</v>
      </c>
      <c r="H32" s="194">
        <v>6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AB32" s="34" t="str">
        <f t="shared" si="1"/>
        <v>Souček Jan</v>
      </c>
      <c r="AC32" s="287" t="s">
        <v>158</v>
      </c>
      <c r="AD32" s="287" t="s">
        <v>153</v>
      </c>
      <c r="AE32" s="287">
        <v>1977</v>
      </c>
      <c r="AF32">
        <v>6</v>
      </c>
    </row>
    <row r="33" spans="1:32" s="34" customFormat="1" x14ac:dyDescent="0.25">
      <c r="A33" s="118" t="s">
        <v>42</v>
      </c>
      <c r="B33" s="102" t="s">
        <v>128</v>
      </c>
      <c r="C33" s="99" t="s">
        <v>108</v>
      </c>
      <c r="D33" s="89">
        <v>1988</v>
      </c>
      <c r="E33" s="120">
        <f t="shared" si="0"/>
        <v>5</v>
      </c>
      <c r="H33" s="194">
        <v>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AB33" s="34" t="str">
        <f t="shared" si="1"/>
        <v>Trč Stanislav</v>
      </c>
      <c r="AC33" s="287" t="s">
        <v>128</v>
      </c>
      <c r="AD33" s="287" t="s">
        <v>108</v>
      </c>
      <c r="AE33" s="287">
        <v>1988</v>
      </c>
      <c r="AF33">
        <v>5</v>
      </c>
    </row>
    <row r="34" spans="1:32" s="34" customFormat="1" x14ac:dyDescent="0.25">
      <c r="A34" s="118" t="s">
        <v>43</v>
      </c>
      <c r="B34" s="102" t="s">
        <v>187</v>
      </c>
      <c r="C34" s="99" t="s">
        <v>226</v>
      </c>
      <c r="D34" s="89">
        <v>2006</v>
      </c>
      <c r="E34" s="120">
        <f t="shared" si="0"/>
        <v>4</v>
      </c>
      <c r="H34" s="194">
        <v>4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AB34" s="34" t="str">
        <f t="shared" si="1"/>
        <v>Trojan Lukáš</v>
      </c>
      <c r="AC34" s="287" t="s">
        <v>187</v>
      </c>
      <c r="AD34" s="287" t="s">
        <v>226</v>
      </c>
      <c r="AE34" s="287">
        <v>2006</v>
      </c>
      <c r="AF34">
        <v>4</v>
      </c>
    </row>
    <row r="35" spans="1:32" s="34" customFormat="1" x14ac:dyDescent="0.25">
      <c r="A35" s="118" t="s">
        <v>44</v>
      </c>
      <c r="B35" s="102" t="s">
        <v>178</v>
      </c>
      <c r="C35" s="99" t="s">
        <v>422</v>
      </c>
      <c r="D35" s="89">
        <v>2009</v>
      </c>
      <c r="E35" s="120">
        <f t="shared" si="0"/>
        <v>3</v>
      </c>
      <c r="H35" s="194">
        <v>3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AB35" s="34" t="str">
        <f t="shared" si="1"/>
        <v>Břenek Hynek</v>
      </c>
      <c r="AC35" s="287" t="s">
        <v>178</v>
      </c>
      <c r="AD35" s="287" t="s">
        <v>422</v>
      </c>
      <c r="AE35" s="287">
        <v>2009</v>
      </c>
      <c r="AF35">
        <v>3</v>
      </c>
    </row>
    <row r="36" spans="1:32" s="34" customFormat="1" ht="15" customHeight="1" x14ac:dyDescent="0.25">
      <c r="A36" s="118" t="s">
        <v>45</v>
      </c>
      <c r="B36" s="102" t="s">
        <v>147</v>
      </c>
      <c r="C36" s="99" t="s">
        <v>422</v>
      </c>
      <c r="D36" s="89">
        <v>1971</v>
      </c>
      <c r="E36" s="120">
        <f t="shared" si="0"/>
        <v>2</v>
      </c>
      <c r="H36" s="194">
        <v>2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AB36" s="34" t="str">
        <f t="shared" si="1"/>
        <v>Jíra Jaroslav</v>
      </c>
      <c r="AC36" s="287" t="s">
        <v>147</v>
      </c>
      <c r="AD36" s="287" t="s">
        <v>422</v>
      </c>
      <c r="AE36" s="287">
        <v>1971</v>
      </c>
      <c r="AF36">
        <v>2</v>
      </c>
    </row>
    <row r="37" spans="1:32" s="34" customFormat="1" ht="15.75" thickBot="1" x14ac:dyDescent="0.3">
      <c r="A37" s="143" t="s">
        <v>46</v>
      </c>
      <c r="B37" s="103" t="s">
        <v>129</v>
      </c>
      <c r="C37" s="100" t="s">
        <v>111</v>
      </c>
      <c r="D37" s="101">
        <v>2008</v>
      </c>
      <c r="E37" s="157">
        <f t="shared" si="0"/>
        <v>1</v>
      </c>
      <c r="H37" s="194">
        <v>1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AB37" s="34" t="str">
        <f t="shared" si="1"/>
        <v>Skokan Jan</v>
      </c>
      <c r="AC37" s="287" t="s">
        <v>129</v>
      </c>
      <c r="AD37" s="287" t="s">
        <v>111</v>
      </c>
      <c r="AE37" s="287">
        <v>2008</v>
      </c>
      <c r="AF37">
        <v>1</v>
      </c>
    </row>
    <row r="38" spans="1:32" s="34" customFormat="1" x14ac:dyDescent="0.25">
      <c r="A38"/>
      <c r="B38"/>
      <c r="C38"/>
      <c r="D38" s="44"/>
      <c r="E38" s="45"/>
      <c r="H38" s="17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32" s="34" customFormat="1" x14ac:dyDescent="0.25">
      <c r="A39" s="47"/>
      <c r="B39" s="48"/>
      <c r="C39" s="48"/>
      <c r="D39" s="49"/>
      <c r="E39" s="45"/>
      <c r="H39" s="17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32" s="34" customFormat="1" ht="21.75" thickBot="1" x14ac:dyDescent="0.3">
      <c r="A40" s="158" t="s">
        <v>212</v>
      </c>
      <c r="B40" s="159"/>
      <c r="C40" s="159"/>
      <c r="D40" s="160"/>
      <c r="E40" s="50"/>
      <c r="H40" s="194" t="str">
        <f>_xlfn.IFNA(VLOOKUP(B40,$AC$41:$AF$50,4,FALSE),"")</f>
        <v/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32" s="34" customFormat="1" ht="15" customHeight="1" x14ac:dyDescent="0.25">
      <c r="A41" s="161" t="s">
        <v>14</v>
      </c>
      <c r="B41" s="162" t="s">
        <v>148</v>
      </c>
      <c r="C41" s="208" t="s">
        <v>111</v>
      </c>
      <c r="D41" s="209">
        <v>2007</v>
      </c>
      <c r="E41" s="119">
        <f>SUM(H41:Y41)</f>
        <v>10</v>
      </c>
      <c r="H41" s="194">
        <v>10</v>
      </c>
      <c r="I41" s="27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AB41" s="34" t="str">
        <f>VLOOKUP(AC41,$B$41:$B$50,1,FALSE)</f>
        <v>Kačur Dan</v>
      </c>
      <c r="AC41" s="287" t="s">
        <v>148</v>
      </c>
      <c r="AD41" s="287" t="s">
        <v>111</v>
      </c>
      <c r="AE41" s="287">
        <v>2007</v>
      </c>
      <c r="AF41">
        <v>10</v>
      </c>
    </row>
    <row r="42" spans="1:32" s="34" customFormat="1" x14ac:dyDescent="0.25">
      <c r="A42" s="163" t="s">
        <v>15</v>
      </c>
      <c r="B42" s="180" t="s">
        <v>152</v>
      </c>
      <c r="C42" s="191" t="s">
        <v>422</v>
      </c>
      <c r="D42" s="192">
        <v>2008</v>
      </c>
      <c r="E42" s="120">
        <f>SUM(H42:Y42)</f>
        <v>9</v>
      </c>
      <c r="H42" s="194">
        <v>9</v>
      </c>
      <c r="I42" s="27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AB42" s="34" t="str">
        <f t="shared" ref="AB42:AB50" si="2">VLOOKUP(AC42,$B$41:$B$50,1,FALSE)</f>
        <v>Hellier Bruce</v>
      </c>
      <c r="AC42" s="287" t="s">
        <v>152</v>
      </c>
      <c r="AD42" s="287" t="s">
        <v>422</v>
      </c>
      <c r="AE42" s="287">
        <v>2008</v>
      </c>
      <c r="AF42">
        <v>9</v>
      </c>
    </row>
    <row r="43" spans="1:32" s="34" customFormat="1" ht="15.75" thickBot="1" x14ac:dyDescent="0.3">
      <c r="A43" s="225" t="s">
        <v>16</v>
      </c>
      <c r="B43" s="232" t="s">
        <v>230</v>
      </c>
      <c r="C43" s="233" t="s">
        <v>422</v>
      </c>
      <c r="D43" s="234">
        <v>2009</v>
      </c>
      <c r="E43" s="157">
        <f>SUM(H43:Y43)</f>
        <v>8</v>
      </c>
      <c r="H43" s="194">
        <v>8</v>
      </c>
      <c r="I43" s="27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AB43" s="34" t="str">
        <f t="shared" si="2"/>
        <v>Kulman Matyáš</v>
      </c>
      <c r="AC43" s="287" t="s">
        <v>230</v>
      </c>
      <c r="AD43" s="287" t="s">
        <v>422</v>
      </c>
      <c r="AE43" s="287">
        <v>2009</v>
      </c>
      <c r="AF43">
        <v>8</v>
      </c>
    </row>
    <row r="44" spans="1:32" s="34" customFormat="1" x14ac:dyDescent="0.25">
      <c r="A44" s="142" t="s">
        <v>18</v>
      </c>
      <c r="B44" s="137" t="s">
        <v>177</v>
      </c>
      <c r="C44" s="138" t="s">
        <v>422</v>
      </c>
      <c r="D44" s="139">
        <v>2009</v>
      </c>
      <c r="E44" s="152">
        <f>SUM(H44:Y44)</f>
        <v>7</v>
      </c>
      <c r="H44" s="194">
        <v>7</v>
      </c>
      <c r="I44" s="27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AB44" s="34" t="str">
        <f t="shared" si="2"/>
        <v>Senohrábek Marek</v>
      </c>
      <c r="AC44" s="287" t="s">
        <v>177</v>
      </c>
      <c r="AD44" s="287" t="s">
        <v>422</v>
      </c>
      <c r="AE44" s="287">
        <v>2009</v>
      </c>
      <c r="AF44">
        <v>7</v>
      </c>
    </row>
    <row r="45" spans="1:32" s="34" customFormat="1" x14ac:dyDescent="0.25">
      <c r="A45" s="104" t="s">
        <v>19</v>
      </c>
      <c r="B45" s="125" t="s">
        <v>156</v>
      </c>
      <c r="C45" s="126" t="s">
        <v>111</v>
      </c>
      <c r="D45" s="127">
        <v>2008</v>
      </c>
      <c r="E45" s="120">
        <f t="shared" ref="E45:E50" si="3">SUM(H45:Y45)</f>
        <v>6</v>
      </c>
      <c r="H45" s="194">
        <v>6</v>
      </c>
      <c r="I45" s="27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AB45" s="34" t="str">
        <f t="shared" si="2"/>
        <v>Kačur Radim</v>
      </c>
      <c r="AC45" s="287" t="s">
        <v>156</v>
      </c>
      <c r="AD45" s="287" t="s">
        <v>111</v>
      </c>
      <c r="AE45" s="287">
        <v>2008</v>
      </c>
      <c r="AF45">
        <v>6</v>
      </c>
    </row>
    <row r="46" spans="1:32" s="34" customFormat="1" x14ac:dyDescent="0.25">
      <c r="A46" s="104" t="s">
        <v>20</v>
      </c>
      <c r="B46" s="125" t="s">
        <v>141</v>
      </c>
      <c r="C46" s="126" t="s">
        <v>225</v>
      </c>
      <c r="D46" s="127">
        <v>2008</v>
      </c>
      <c r="E46" s="120">
        <f t="shared" si="3"/>
        <v>5</v>
      </c>
      <c r="H46" s="194">
        <v>5</v>
      </c>
      <c r="I46" s="27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AB46" s="34" t="str">
        <f t="shared" si="2"/>
        <v>Richter Igor</v>
      </c>
      <c r="AC46" s="287" t="s">
        <v>141</v>
      </c>
      <c r="AD46" s="287" t="s">
        <v>225</v>
      </c>
      <c r="AE46" s="287">
        <v>2008</v>
      </c>
      <c r="AF46">
        <v>5</v>
      </c>
    </row>
    <row r="47" spans="1:32" s="34" customFormat="1" x14ac:dyDescent="0.25">
      <c r="A47" s="104" t="s">
        <v>21</v>
      </c>
      <c r="B47" s="125" t="s">
        <v>187</v>
      </c>
      <c r="C47" s="126" t="s">
        <v>226</v>
      </c>
      <c r="D47" s="127">
        <v>2006</v>
      </c>
      <c r="E47" s="120">
        <f t="shared" si="3"/>
        <v>4</v>
      </c>
      <c r="H47" s="194">
        <v>4</v>
      </c>
      <c r="I47" s="27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AB47" s="34" t="str">
        <f t="shared" si="2"/>
        <v>Trojan Lukáš</v>
      </c>
      <c r="AC47" s="287" t="s">
        <v>187</v>
      </c>
      <c r="AD47" s="287" t="s">
        <v>226</v>
      </c>
      <c r="AE47" s="287">
        <v>2006</v>
      </c>
      <c r="AF47">
        <v>4</v>
      </c>
    </row>
    <row r="48" spans="1:32" s="34" customFormat="1" x14ac:dyDescent="0.25">
      <c r="A48" s="104" t="s">
        <v>22</v>
      </c>
      <c r="B48" s="125" t="s">
        <v>178</v>
      </c>
      <c r="C48" s="126" t="s">
        <v>422</v>
      </c>
      <c r="D48" s="127">
        <v>2009</v>
      </c>
      <c r="E48" s="120">
        <f t="shared" si="3"/>
        <v>3</v>
      </c>
      <c r="H48" s="194">
        <v>3</v>
      </c>
      <c r="I48" s="27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AB48" s="34" t="str">
        <f t="shared" si="2"/>
        <v>Břenek Hynek</v>
      </c>
      <c r="AC48" s="287" t="s">
        <v>178</v>
      </c>
      <c r="AD48" s="287" t="s">
        <v>422</v>
      </c>
      <c r="AE48" s="287">
        <v>2009</v>
      </c>
      <c r="AF48">
        <v>3</v>
      </c>
    </row>
    <row r="49" spans="1:32" s="34" customFormat="1" x14ac:dyDescent="0.25">
      <c r="A49" s="104" t="s">
        <v>23</v>
      </c>
      <c r="B49" s="125" t="s">
        <v>129</v>
      </c>
      <c r="C49" s="126" t="s">
        <v>111</v>
      </c>
      <c r="D49" s="127">
        <v>2008</v>
      </c>
      <c r="E49" s="120">
        <f t="shared" si="3"/>
        <v>2</v>
      </c>
      <c r="H49" s="194">
        <v>2</v>
      </c>
      <c r="I49" s="27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AB49" s="34" t="str">
        <f t="shared" si="2"/>
        <v>Skokan Jan</v>
      </c>
      <c r="AC49" s="287" t="s">
        <v>129</v>
      </c>
      <c r="AD49" s="287" t="s">
        <v>111</v>
      </c>
      <c r="AE49" s="287">
        <v>2008</v>
      </c>
      <c r="AF49">
        <v>2</v>
      </c>
    </row>
    <row r="50" spans="1:32" s="34" customFormat="1" ht="15.75" thickBot="1" x14ac:dyDescent="0.3">
      <c r="A50" s="105" t="s">
        <v>25</v>
      </c>
      <c r="B50" s="134" t="s">
        <v>231</v>
      </c>
      <c r="C50" s="135" t="s">
        <v>225</v>
      </c>
      <c r="D50" s="128">
        <v>2010</v>
      </c>
      <c r="E50" s="157">
        <f t="shared" si="3"/>
        <v>1</v>
      </c>
      <c r="H50" s="194">
        <v>1</v>
      </c>
      <c r="I50" s="27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AB50" s="34" t="str">
        <f t="shared" si="2"/>
        <v>Richter Ilija</v>
      </c>
      <c r="AC50" s="287" t="s">
        <v>231</v>
      </c>
      <c r="AD50" s="287" t="s">
        <v>225</v>
      </c>
      <c r="AE50" s="287">
        <v>2010</v>
      </c>
      <c r="AF50">
        <v>1</v>
      </c>
    </row>
    <row r="51" spans="1:32" s="34" customFormat="1" x14ac:dyDescent="0.25">
      <c r="A51"/>
      <c r="B51"/>
      <c r="C51"/>
      <c r="D51" s="44"/>
      <c r="E51" s="50"/>
      <c r="H51" s="17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32" s="34" customFormat="1" ht="21" x14ac:dyDescent="0.25">
      <c r="A52" s="53"/>
      <c r="B52" s="54"/>
      <c r="C52" s="54"/>
      <c r="D52" s="55"/>
      <c r="E52" s="45"/>
      <c r="H52" s="17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32" s="34" customFormat="1" ht="21.75" thickBot="1" x14ac:dyDescent="0.3">
      <c r="A53" s="56" t="s">
        <v>213</v>
      </c>
      <c r="B53" s="57"/>
      <c r="C53" s="57"/>
      <c r="D53" s="58"/>
      <c r="E53" s="50"/>
      <c r="H53" s="194" t="str">
        <f>_xlfn.IFNA(VLOOKUP(B53,$AC$54:$AF$56,4,FALSE),"")</f>
        <v/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32" s="34" customFormat="1" x14ac:dyDescent="0.25">
      <c r="A54" s="133" t="s">
        <v>14</v>
      </c>
      <c r="B54" s="164" t="s">
        <v>149</v>
      </c>
      <c r="C54" s="165" t="s">
        <v>150</v>
      </c>
      <c r="D54" s="166">
        <v>1995</v>
      </c>
      <c r="E54" s="119">
        <f>SUM(H54:Y54)</f>
        <v>10</v>
      </c>
      <c r="H54" s="194">
        <v>10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AB54" s="34" t="str">
        <f>VLOOKUP(AC54,$B$54:$B$56,1,FALSE)</f>
        <v>Klug Pavel</v>
      </c>
      <c r="AC54" s="287" t="s">
        <v>149</v>
      </c>
      <c r="AD54" s="287" t="s">
        <v>150</v>
      </c>
      <c r="AE54" s="287">
        <v>1995</v>
      </c>
      <c r="AF54">
        <v>10</v>
      </c>
    </row>
    <row r="55" spans="1:32" s="34" customFormat="1" x14ac:dyDescent="0.25">
      <c r="A55" s="136" t="s">
        <v>15</v>
      </c>
      <c r="B55" s="193" t="s">
        <v>183</v>
      </c>
      <c r="C55" s="193" t="s">
        <v>153</v>
      </c>
      <c r="D55" s="194">
        <v>1997</v>
      </c>
      <c r="E55" s="36">
        <f>SUM(H55:Y55)</f>
        <v>9</v>
      </c>
      <c r="H55" s="194">
        <v>9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AB55" s="34" t="str">
        <f>VLOOKUP(AC55,$B$54:$B$56,1,FALSE)</f>
        <v>Vokálek František</v>
      </c>
      <c r="AC55" s="287" t="s">
        <v>183</v>
      </c>
      <c r="AD55" s="287" t="s">
        <v>153</v>
      </c>
      <c r="AE55" s="287">
        <v>1997</v>
      </c>
      <c r="AF55">
        <v>9</v>
      </c>
    </row>
    <row r="56" spans="1:32" s="34" customFormat="1" ht="15.75" thickBot="1" x14ac:dyDescent="0.3">
      <c r="A56" s="241" t="s">
        <v>16</v>
      </c>
      <c r="B56" s="181" t="s">
        <v>232</v>
      </c>
      <c r="C56" s="182" t="s">
        <v>150</v>
      </c>
      <c r="D56" s="183">
        <v>1995</v>
      </c>
      <c r="E56" s="41">
        <f>SUM(H56:Y56)</f>
        <v>8</v>
      </c>
      <c r="H56" s="194">
        <v>8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AB56" s="34" t="str">
        <f>VLOOKUP(AC56,$B$54:$B$56,1,FALSE)</f>
        <v>Klug Aleš</v>
      </c>
      <c r="AC56" s="287" t="s">
        <v>232</v>
      </c>
      <c r="AD56" s="287" t="s">
        <v>150</v>
      </c>
      <c r="AE56" s="287">
        <v>1995</v>
      </c>
      <c r="AF56">
        <v>8</v>
      </c>
    </row>
    <row r="57" spans="1:32" s="34" customFormat="1" x14ac:dyDescent="0.25">
      <c r="A57" s="59"/>
      <c r="E57" s="60"/>
      <c r="H57" s="17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32" s="34" customFormat="1" ht="21" x14ac:dyDescent="0.25">
      <c r="A58" s="53"/>
      <c r="B58" s="54"/>
      <c r="C58" s="54"/>
      <c r="D58" s="55"/>
      <c r="E58" s="60"/>
      <c r="H58" s="17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32" s="34" customFormat="1" ht="21.75" thickBot="1" x14ac:dyDescent="0.3">
      <c r="A59" s="61" t="s">
        <v>214</v>
      </c>
      <c r="B59" s="82"/>
      <c r="C59" s="82"/>
      <c r="D59" s="83"/>
      <c r="E59" s="60"/>
      <c r="H59" s="194" t="str">
        <f>_xlfn.IFNA(VLOOKUP(B59,$AC$60:$AF$69,4,FALSE),"")</f>
        <v/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32" s="34" customFormat="1" ht="15" customHeight="1" x14ac:dyDescent="0.25">
      <c r="A60" s="87" t="s">
        <v>14</v>
      </c>
      <c r="B60" s="242" t="s">
        <v>420</v>
      </c>
      <c r="C60" s="242" t="s">
        <v>221</v>
      </c>
      <c r="D60" s="244">
        <v>1992</v>
      </c>
      <c r="E60" s="119">
        <f t="shared" ref="E60:E69" si="4">SUM(H60:Y60)</f>
        <v>10</v>
      </c>
      <c r="H60" s="194">
        <v>10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AB60" s="34" t="str">
        <f>VLOOKUP(AC60,$B$60:$B$69,1,FALSE)</f>
        <v>Loškoski Antonio</v>
      </c>
      <c r="AC60" s="287" t="s">
        <v>420</v>
      </c>
      <c r="AD60" s="287" t="s">
        <v>221</v>
      </c>
      <c r="AE60" s="287">
        <v>1992</v>
      </c>
      <c r="AF60">
        <v>10</v>
      </c>
    </row>
    <row r="61" spans="1:32" s="34" customFormat="1" x14ac:dyDescent="0.25">
      <c r="A61" s="88" t="s">
        <v>15</v>
      </c>
      <c r="B61" s="195" t="s">
        <v>133</v>
      </c>
      <c r="C61" s="195" t="s">
        <v>134</v>
      </c>
      <c r="D61" s="196">
        <v>1989</v>
      </c>
      <c r="E61" s="120">
        <f t="shared" si="4"/>
        <v>9</v>
      </c>
      <c r="H61" s="194">
        <v>9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AB61" s="34" t="str">
        <f t="shared" ref="AB61:AB69" si="5">VLOOKUP(AC61,$B$60:$B$69,1,FALSE)</f>
        <v>Mísař Tomáš</v>
      </c>
      <c r="AC61" s="287" t="s">
        <v>133</v>
      </c>
      <c r="AD61" s="287" t="s">
        <v>134</v>
      </c>
      <c r="AE61" s="287">
        <v>1989</v>
      </c>
      <c r="AF61">
        <v>9</v>
      </c>
    </row>
    <row r="62" spans="1:32" s="34" customFormat="1" ht="15.75" thickBot="1" x14ac:dyDescent="0.3">
      <c r="A62" s="168" t="s">
        <v>16</v>
      </c>
      <c r="B62" s="243" t="s">
        <v>119</v>
      </c>
      <c r="C62" s="243" t="s">
        <v>185</v>
      </c>
      <c r="D62" s="245">
        <v>1985</v>
      </c>
      <c r="E62" s="157">
        <f t="shared" si="4"/>
        <v>8</v>
      </c>
      <c r="H62" s="194">
        <v>8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AB62" s="34" t="str">
        <f t="shared" si="5"/>
        <v>Ptáček Michal</v>
      </c>
      <c r="AC62" s="287" t="s">
        <v>119</v>
      </c>
      <c r="AD62" s="287" t="s">
        <v>185</v>
      </c>
      <c r="AE62" s="287">
        <v>1985</v>
      </c>
      <c r="AF62">
        <v>8</v>
      </c>
    </row>
    <row r="63" spans="1:32" s="34" customFormat="1" x14ac:dyDescent="0.25">
      <c r="A63" s="217" t="s">
        <v>18</v>
      </c>
      <c r="B63" s="239" t="s">
        <v>128</v>
      </c>
      <c r="C63" s="239" t="s">
        <v>108</v>
      </c>
      <c r="D63" s="240">
        <v>1988</v>
      </c>
      <c r="E63" s="246">
        <f t="shared" si="4"/>
        <v>7</v>
      </c>
      <c r="H63" s="194">
        <v>7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AB63" s="34" t="str">
        <f t="shared" si="5"/>
        <v>Trč Stanislav</v>
      </c>
      <c r="AC63" s="287" t="s">
        <v>128</v>
      </c>
      <c r="AD63" s="287" t="s">
        <v>108</v>
      </c>
      <c r="AE63" s="287">
        <v>1988</v>
      </c>
      <c r="AF63">
        <v>7</v>
      </c>
    </row>
    <row r="64" spans="1:32" s="34" customFormat="1" x14ac:dyDescent="0.25">
      <c r="A64" s="118" t="s">
        <v>19</v>
      </c>
      <c r="B64" s="102" t="s">
        <v>127</v>
      </c>
      <c r="C64" s="99" t="s">
        <v>111</v>
      </c>
      <c r="D64" s="89">
        <v>1985</v>
      </c>
      <c r="E64" s="186">
        <f t="shared" si="4"/>
        <v>6</v>
      </c>
      <c r="H64" s="194">
        <v>6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AB64" s="34" t="str">
        <f t="shared" si="5"/>
        <v>Svoboda Ondřej</v>
      </c>
      <c r="AC64" s="287" t="s">
        <v>127</v>
      </c>
      <c r="AD64" s="287" t="s">
        <v>111</v>
      </c>
      <c r="AE64" s="287">
        <v>1985</v>
      </c>
      <c r="AF64">
        <v>6</v>
      </c>
    </row>
    <row r="65" spans="1:32" s="34" customFormat="1" x14ac:dyDescent="0.25">
      <c r="A65" s="118" t="s">
        <v>20</v>
      </c>
      <c r="B65" s="123" t="s">
        <v>137</v>
      </c>
      <c r="C65" s="123" t="s">
        <v>233</v>
      </c>
      <c r="D65" s="106">
        <v>1994</v>
      </c>
      <c r="E65" s="186">
        <f t="shared" si="4"/>
        <v>5</v>
      </c>
      <c r="H65" s="194">
        <v>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AB65" s="34" t="str">
        <f t="shared" si="5"/>
        <v>Balák Lukáš</v>
      </c>
      <c r="AC65" s="287" t="s">
        <v>137</v>
      </c>
      <c r="AD65" s="287" t="s">
        <v>233</v>
      </c>
      <c r="AE65" s="287">
        <v>1994</v>
      </c>
      <c r="AF65">
        <v>5</v>
      </c>
    </row>
    <row r="66" spans="1:32" s="34" customFormat="1" x14ac:dyDescent="0.25">
      <c r="A66" s="118" t="s">
        <v>21</v>
      </c>
      <c r="B66" s="123" t="s">
        <v>234</v>
      </c>
      <c r="C66" s="123" t="s">
        <v>161</v>
      </c>
      <c r="D66" s="106">
        <v>1986</v>
      </c>
      <c r="E66" s="186">
        <f t="shared" si="4"/>
        <v>4</v>
      </c>
      <c r="H66" s="194">
        <v>4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AB66" s="34" t="str">
        <f t="shared" si="5"/>
        <v>Říha Zbyněk</v>
      </c>
      <c r="AC66" s="287" t="s">
        <v>234</v>
      </c>
      <c r="AD66" s="287" t="s">
        <v>161</v>
      </c>
      <c r="AE66" s="287">
        <v>1986</v>
      </c>
      <c r="AF66">
        <v>4</v>
      </c>
    </row>
    <row r="67" spans="1:32" s="34" customFormat="1" x14ac:dyDescent="0.25">
      <c r="A67" s="118" t="s">
        <v>22</v>
      </c>
      <c r="B67" s="123" t="s">
        <v>235</v>
      </c>
      <c r="C67" s="123" t="s">
        <v>24</v>
      </c>
      <c r="D67" s="106">
        <v>1992</v>
      </c>
      <c r="E67" s="186">
        <f t="shared" si="4"/>
        <v>3</v>
      </c>
      <c r="H67" s="194">
        <v>3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AB67" s="34" t="str">
        <f t="shared" si="5"/>
        <v>Seifert Herbert</v>
      </c>
      <c r="AC67" s="287" t="s">
        <v>235</v>
      </c>
      <c r="AD67" s="287" t="s">
        <v>24</v>
      </c>
      <c r="AE67" s="287">
        <v>1992</v>
      </c>
      <c r="AF67">
        <v>3</v>
      </c>
    </row>
    <row r="68" spans="1:32" s="34" customFormat="1" x14ac:dyDescent="0.25">
      <c r="A68" s="118" t="s">
        <v>23</v>
      </c>
      <c r="B68" s="123" t="s">
        <v>184</v>
      </c>
      <c r="C68" s="123" t="s">
        <v>185</v>
      </c>
      <c r="D68" s="106">
        <v>1986</v>
      </c>
      <c r="E68" s="186">
        <f t="shared" si="4"/>
        <v>2</v>
      </c>
      <c r="H68" s="194">
        <v>2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AB68" s="34" t="str">
        <f t="shared" si="5"/>
        <v>Pospíchal Jan</v>
      </c>
      <c r="AC68" s="287" t="s">
        <v>184</v>
      </c>
      <c r="AD68" s="287" t="s">
        <v>185</v>
      </c>
      <c r="AE68" s="287">
        <v>1986</v>
      </c>
      <c r="AF68">
        <v>2</v>
      </c>
    </row>
    <row r="69" spans="1:32" s="34" customFormat="1" ht="15.75" thickBot="1" x14ac:dyDescent="0.3">
      <c r="A69" s="143" t="s">
        <v>25</v>
      </c>
      <c r="B69" s="198" t="s">
        <v>236</v>
      </c>
      <c r="C69" s="198" t="s">
        <v>118</v>
      </c>
      <c r="D69" s="238">
        <v>1987</v>
      </c>
      <c r="E69" s="157">
        <f t="shared" si="4"/>
        <v>1</v>
      </c>
      <c r="H69" s="194">
        <v>1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AB69" s="34" t="str">
        <f t="shared" si="5"/>
        <v>Roll Michal</v>
      </c>
      <c r="AC69" s="287" t="s">
        <v>236</v>
      </c>
      <c r="AD69" s="287" t="s">
        <v>118</v>
      </c>
      <c r="AE69" s="287">
        <v>1987</v>
      </c>
      <c r="AF69">
        <v>1</v>
      </c>
    </row>
    <row r="70" spans="1:32" s="34" customFormat="1" x14ac:dyDescent="0.25">
      <c r="A70" s="59"/>
      <c r="B70" s="62"/>
      <c r="C70" s="62"/>
      <c r="D70" s="55"/>
      <c r="E70" s="60"/>
      <c r="H70" s="17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32" s="34" customFormat="1" ht="21" x14ac:dyDescent="0.25">
      <c r="A71" s="63"/>
      <c r="B71" s="64"/>
      <c r="C71" s="64"/>
      <c r="D71" s="19"/>
      <c r="E71" s="45"/>
      <c r="H71" s="17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32" s="34" customFormat="1" ht="21.75" thickBot="1" x14ac:dyDescent="0.3">
      <c r="A72" s="65" t="s">
        <v>215</v>
      </c>
      <c r="B72" s="66"/>
      <c r="C72" s="66"/>
      <c r="D72" s="84"/>
      <c r="E72" s="45"/>
      <c r="H72" s="194" t="str">
        <f>_xlfn.IFNA(VLOOKUP(B72,$AC$73:$AF$82,4,FALSE),"")</f>
        <v/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32" s="34" customFormat="1" ht="15" customHeight="1" x14ac:dyDescent="0.25">
      <c r="A73" s="90" t="s">
        <v>14</v>
      </c>
      <c r="B73" s="153" t="s">
        <v>227</v>
      </c>
      <c r="C73" s="250" t="s">
        <v>422</v>
      </c>
      <c r="D73" s="251">
        <v>1980</v>
      </c>
      <c r="E73" s="119">
        <f t="shared" ref="E73:E82" si="6">SUM(H73:Y73)</f>
        <v>10</v>
      </c>
      <c r="H73" s="194">
        <v>10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AB73" s="34" t="str">
        <f>VLOOKUP(AC73,$B$73:$B$82,1,FALSE)</f>
        <v>Mazůrek Roman</v>
      </c>
      <c r="AC73" s="287" t="s">
        <v>227</v>
      </c>
      <c r="AD73" s="287" t="s">
        <v>422</v>
      </c>
      <c r="AE73" s="287">
        <v>1980</v>
      </c>
      <c r="AF73">
        <v>10</v>
      </c>
    </row>
    <row r="74" spans="1:32" s="34" customFormat="1" ht="15" customHeight="1" x14ac:dyDescent="0.25">
      <c r="A74" s="91" t="s">
        <v>15</v>
      </c>
      <c r="B74" s="171" t="s">
        <v>228</v>
      </c>
      <c r="C74" s="247" t="s">
        <v>422</v>
      </c>
      <c r="D74" s="248">
        <v>1978</v>
      </c>
      <c r="E74" s="120">
        <f t="shared" si="6"/>
        <v>9</v>
      </c>
      <c r="H74" s="194">
        <v>9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AB74" s="34" t="str">
        <f t="shared" ref="AB74:AB82" si="7">VLOOKUP(AC74,$B$73:$B$82,1,FALSE)</f>
        <v>Kulman Milan</v>
      </c>
      <c r="AC74" s="287" t="s">
        <v>228</v>
      </c>
      <c r="AD74" s="287" t="s">
        <v>422</v>
      </c>
      <c r="AE74" s="287">
        <v>1978</v>
      </c>
      <c r="AF74">
        <v>9</v>
      </c>
    </row>
    <row r="75" spans="1:32" s="34" customFormat="1" ht="15" customHeight="1" thickBot="1" x14ac:dyDescent="0.3">
      <c r="A75" s="170" t="s">
        <v>16</v>
      </c>
      <c r="B75" s="211" t="s">
        <v>180</v>
      </c>
      <c r="C75" s="222" t="s">
        <v>223</v>
      </c>
      <c r="D75" s="223">
        <v>1977</v>
      </c>
      <c r="E75" s="157">
        <f t="shared" si="6"/>
        <v>8</v>
      </c>
      <c r="H75" s="194">
        <v>8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AB75" s="34" t="str">
        <f t="shared" si="7"/>
        <v>Daňko Miroslav</v>
      </c>
      <c r="AC75" s="287" t="s">
        <v>180</v>
      </c>
      <c r="AD75" s="287" t="s">
        <v>223</v>
      </c>
      <c r="AE75" s="287">
        <v>1977</v>
      </c>
      <c r="AF75">
        <v>8</v>
      </c>
    </row>
    <row r="76" spans="1:32" s="34" customFormat="1" x14ac:dyDescent="0.25">
      <c r="A76" s="217" t="s">
        <v>18</v>
      </c>
      <c r="B76" s="239" t="s">
        <v>114</v>
      </c>
      <c r="C76" s="239" t="s">
        <v>138</v>
      </c>
      <c r="D76" s="249">
        <v>1982</v>
      </c>
      <c r="E76" s="152">
        <f t="shared" si="6"/>
        <v>7</v>
      </c>
      <c r="H76" s="194">
        <v>7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AB76" s="34" t="str">
        <f t="shared" si="7"/>
        <v>Bureš Jan</v>
      </c>
      <c r="AC76" s="287" t="s">
        <v>114</v>
      </c>
      <c r="AD76" s="287" t="s">
        <v>138</v>
      </c>
      <c r="AE76" s="287">
        <v>1982</v>
      </c>
      <c r="AF76">
        <v>7</v>
      </c>
    </row>
    <row r="77" spans="1:32" s="34" customFormat="1" x14ac:dyDescent="0.25">
      <c r="A77" s="118" t="s">
        <v>19</v>
      </c>
      <c r="B77" s="123" t="s">
        <v>141</v>
      </c>
      <c r="C77" s="123" t="s">
        <v>165</v>
      </c>
      <c r="D77" s="37">
        <v>1980</v>
      </c>
      <c r="E77" s="120">
        <f t="shared" si="6"/>
        <v>6</v>
      </c>
      <c r="H77" s="194">
        <v>6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AB77" s="34" t="str">
        <f t="shared" si="7"/>
        <v>Richter Igor</v>
      </c>
      <c r="AC77" s="287" t="s">
        <v>141</v>
      </c>
      <c r="AD77" s="287" t="s">
        <v>165</v>
      </c>
      <c r="AE77" s="287">
        <v>1980</v>
      </c>
      <c r="AF77">
        <v>6</v>
      </c>
    </row>
    <row r="78" spans="1:32" s="34" customFormat="1" x14ac:dyDescent="0.25">
      <c r="A78" s="118" t="s">
        <v>20</v>
      </c>
      <c r="B78" s="123" t="s">
        <v>176</v>
      </c>
      <c r="C78" s="123" t="s">
        <v>161</v>
      </c>
      <c r="D78" s="37">
        <v>1978</v>
      </c>
      <c r="E78" s="120">
        <f t="shared" si="6"/>
        <v>5</v>
      </c>
      <c r="H78" s="194">
        <v>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AB78" s="34" t="str">
        <f t="shared" si="7"/>
        <v>Laube Michal</v>
      </c>
      <c r="AC78" s="287" t="s">
        <v>176</v>
      </c>
      <c r="AD78" s="287" t="s">
        <v>161</v>
      </c>
      <c r="AE78" s="287">
        <v>1978</v>
      </c>
      <c r="AF78">
        <v>5</v>
      </c>
    </row>
    <row r="79" spans="1:32" s="34" customFormat="1" x14ac:dyDescent="0.25">
      <c r="A79" s="104" t="s">
        <v>21</v>
      </c>
      <c r="B79" s="123" t="s">
        <v>132</v>
      </c>
      <c r="C79" s="123" t="s">
        <v>131</v>
      </c>
      <c r="D79" s="37">
        <v>1980</v>
      </c>
      <c r="E79" s="120">
        <f t="shared" si="6"/>
        <v>4</v>
      </c>
      <c r="H79" s="194">
        <v>4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AB79" s="34" t="str">
        <f t="shared" si="7"/>
        <v>Eliáš Lukáš</v>
      </c>
      <c r="AC79" s="287" t="s">
        <v>132</v>
      </c>
      <c r="AD79" s="287" t="s">
        <v>131</v>
      </c>
      <c r="AE79" s="287">
        <v>1980</v>
      </c>
      <c r="AF79">
        <v>4</v>
      </c>
    </row>
    <row r="80" spans="1:32" s="34" customFormat="1" x14ac:dyDescent="0.25">
      <c r="A80" s="104" t="s">
        <v>22</v>
      </c>
      <c r="B80" s="123" t="s">
        <v>139</v>
      </c>
      <c r="C80" s="123" t="s">
        <v>185</v>
      </c>
      <c r="D80" s="37">
        <v>1979</v>
      </c>
      <c r="E80" s="120">
        <f t="shared" si="6"/>
        <v>3</v>
      </c>
      <c r="H80" s="194">
        <v>3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AB80" s="34" t="str">
        <f t="shared" si="7"/>
        <v>Šálek David</v>
      </c>
      <c r="AC80" s="287" t="s">
        <v>139</v>
      </c>
      <c r="AD80" s="287" t="s">
        <v>185</v>
      </c>
      <c r="AE80" s="287">
        <v>1979</v>
      </c>
      <c r="AF80">
        <v>3</v>
      </c>
    </row>
    <row r="81" spans="1:32" s="34" customFormat="1" x14ac:dyDescent="0.25">
      <c r="A81" s="104" t="s">
        <v>23</v>
      </c>
      <c r="B81" s="123" t="s">
        <v>154</v>
      </c>
      <c r="C81" s="123" t="s">
        <v>155</v>
      </c>
      <c r="D81" s="37">
        <v>1978</v>
      </c>
      <c r="E81" s="120">
        <f t="shared" si="6"/>
        <v>2</v>
      </c>
      <c r="H81" s="194">
        <v>2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AB81" s="34" t="str">
        <f t="shared" si="7"/>
        <v>Hosnedl Martin</v>
      </c>
      <c r="AC81" s="287" t="s">
        <v>154</v>
      </c>
      <c r="AD81" s="287" t="s">
        <v>155</v>
      </c>
      <c r="AE81" s="287">
        <v>1978</v>
      </c>
      <c r="AF81">
        <v>2</v>
      </c>
    </row>
    <row r="82" spans="1:32" s="34" customFormat="1" ht="15.75" thickBot="1" x14ac:dyDescent="0.3">
      <c r="A82" s="105" t="s">
        <v>25</v>
      </c>
      <c r="B82" s="198" t="s">
        <v>158</v>
      </c>
      <c r="C82" s="198" t="s">
        <v>153</v>
      </c>
      <c r="D82" s="40">
        <v>1977</v>
      </c>
      <c r="E82" s="157">
        <f t="shared" si="6"/>
        <v>1</v>
      </c>
      <c r="H82" s="194">
        <v>1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AB82" s="34" t="str">
        <f t="shared" si="7"/>
        <v>Souček Jan</v>
      </c>
      <c r="AC82" s="287" t="s">
        <v>158</v>
      </c>
      <c r="AD82" s="287" t="s">
        <v>153</v>
      </c>
      <c r="AE82" s="287">
        <v>1977</v>
      </c>
      <c r="AF82">
        <v>1</v>
      </c>
    </row>
    <row r="83" spans="1:32" s="34" customFormat="1" x14ac:dyDescent="0.25">
      <c r="A83" s="43"/>
      <c r="D83" s="55"/>
      <c r="E83" s="67"/>
      <c r="H83" s="17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32" s="34" customFormat="1" ht="21" x14ac:dyDescent="0.25">
      <c r="A84" s="63"/>
      <c r="B84" s="64"/>
      <c r="C84" s="64"/>
      <c r="D84" s="55"/>
      <c r="E84" s="45"/>
      <c r="H84" s="17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32" s="34" customFormat="1" ht="21.75" thickBot="1" x14ac:dyDescent="0.3">
      <c r="A85" s="68" t="s">
        <v>216</v>
      </c>
      <c r="B85" s="69"/>
      <c r="C85" s="69"/>
      <c r="D85" s="70"/>
      <c r="E85" s="45"/>
      <c r="H85" s="194" t="str">
        <f>_xlfn.IFNA(VLOOKUP(B85,$AC$86:$AF$95,4,FALSE),"")</f>
        <v/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32" s="34" customFormat="1" ht="15" customHeight="1" x14ac:dyDescent="0.25">
      <c r="A86" s="121" t="s">
        <v>14</v>
      </c>
      <c r="B86" s="258" t="s">
        <v>17</v>
      </c>
      <c r="C86" s="258" t="s">
        <v>171</v>
      </c>
      <c r="D86" s="259">
        <v>1973</v>
      </c>
      <c r="E86" s="119">
        <f t="shared" ref="E86:E95" si="8">SUM(H86:Y86)</f>
        <v>10</v>
      </c>
      <c r="H86" s="194">
        <v>10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AB86" s="34" t="str">
        <f>VLOOKUP(AC86,$B$86:$B$95,1,FALSE)</f>
        <v>Vlček Jiří</v>
      </c>
      <c r="AC86" s="287" t="s">
        <v>17</v>
      </c>
      <c r="AD86" s="287" t="s">
        <v>171</v>
      </c>
      <c r="AE86" s="287">
        <v>1973</v>
      </c>
      <c r="AF86">
        <v>10</v>
      </c>
    </row>
    <row r="87" spans="1:32" s="34" customFormat="1" x14ac:dyDescent="0.25">
      <c r="A87" s="122" t="s">
        <v>15</v>
      </c>
      <c r="B87" s="252" t="s">
        <v>229</v>
      </c>
      <c r="C87" s="253" t="s">
        <v>222</v>
      </c>
      <c r="D87" s="254">
        <v>1974</v>
      </c>
      <c r="E87" s="120">
        <f t="shared" si="8"/>
        <v>9</v>
      </c>
      <c r="H87" s="194">
        <v>9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AB87" s="34" t="str">
        <f t="shared" ref="AB87:AB95" si="9">VLOOKUP(AC87,$B$86:$B$95,1,FALSE)</f>
        <v>Šára Pavel</v>
      </c>
      <c r="AC87" s="287" t="s">
        <v>229</v>
      </c>
      <c r="AD87" s="287" t="s">
        <v>222</v>
      </c>
      <c r="AE87" s="287">
        <v>1974</v>
      </c>
      <c r="AF87">
        <v>9</v>
      </c>
    </row>
    <row r="88" spans="1:32" s="34" customFormat="1" ht="15.75" thickBot="1" x14ac:dyDescent="0.3">
      <c r="A88" s="255" t="s">
        <v>16</v>
      </c>
      <c r="B88" s="221" t="s">
        <v>143</v>
      </c>
      <c r="C88" s="256" t="s">
        <v>224</v>
      </c>
      <c r="D88" s="257">
        <v>1974</v>
      </c>
      <c r="E88" s="120">
        <f t="shared" si="8"/>
        <v>8</v>
      </c>
      <c r="H88" s="194">
        <v>8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AB88" s="34" t="str">
        <f t="shared" si="9"/>
        <v>Čapek Lubomír</v>
      </c>
      <c r="AC88" s="287" t="s">
        <v>143</v>
      </c>
      <c r="AD88" s="287" t="s">
        <v>224</v>
      </c>
      <c r="AE88" s="287">
        <v>1974</v>
      </c>
      <c r="AF88">
        <v>8</v>
      </c>
    </row>
    <row r="89" spans="1:32" s="34" customFormat="1" x14ac:dyDescent="0.25">
      <c r="A89" s="217" t="s">
        <v>18</v>
      </c>
      <c r="B89" s="239" t="s">
        <v>147</v>
      </c>
      <c r="C89" s="239" t="s">
        <v>422</v>
      </c>
      <c r="D89" s="249">
        <v>1971</v>
      </c>
      <c r="E89" s="120">
        <f t="shared" si="8"/>
        <v>7</v>
      </c>
      <c r="H89" s="194">
        <v>7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AB89" s="34" t="str">
        <f t="shared" si="9"/>
        <v>Jíra Jaroslav</v>
      </c>
      <c r="AC89" s="287" t="s">
        <v>147</v>
      </c>
      <c r="AD89" s="287" t="s">
        <v>422</v>
      </c>
      <c r="AE89" s="287">
        <v>1971</v>
      </c>
      <c r="AF89">
        <v>7</v>
      </c>
    </row>
    <row r="90" spans="1:32" s="34" customFormat="1" x14ac:dyDescent="0.25">
      <c r="A90" s="118" t="s">
        <v>19</v>
      </c>
      <c r="B90" s="125" t="s">
        <v>151</v>
      </c>
      <c r="C90" s="126" t="s">
        <v>142</v>
      </c>
      <c r="D90" s="127">
        <v>1969</v>
      </c>
      <c r="E90" s="120">
        <f t="shared" si="8"/>
        <v>6</v>
      </c>
      <c r="H90" s="194">
        <v>6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AB90" s="34" t="str">
        <f t="shared" si="9"/>
        <v>Málek Luděk</v>
      </c>
      <c r="AC90" s="287" t="s">
        <v>151</v>
      </c>
      <c r="AD90" s="287" t="s">
        <v>142</v>
      </c>
      <c r="AE90" s="287">
        <v>1969</v>
      </c>
      <c r="AF90">
        <v>6</v>
      </c>
    </row>
    <row r="91" spans="1:32" s="34" customFormat="1" x14ac:dyDescent="0.25">
      <c r="A91" s="118" t="s">
        <v>20</v>
      </c>
      <c r="B91" s="125" t="s">
        <v>237</v>
      </c>
      <c r="C91" s="126" t="s">
        <v>238</v>
      </c>
      <c r="D91" s="127">
        <v>1969</v>
      </c>
      <c r="E91" s="120">
        <f t="shared" si="8"/>
        <v>5</v>
      </c>
      <c r="H91" s="194">
        <v>5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AB91" s="34" t="str">
        <f t="shared" si="9"/>
        <v>Bumbálek Jiří</v>
      </c>
      <c r="AC91" s="287" t="s">
        <v>237</v>
      </c>
      <c r="AD91" s="287" t="s">
        <v>238</v>
      </c>
      <c r="AE91" s="287">
        <v>1969</v>
      </c>
      <c r="AF91">
        <v>5</v>
      </c>
    </row>
    <row r="92" spans="1:32" s="34" customFormat="1" x14ac:dyDescent="0.25">
      <c r="A92" s="118" t="s">
        <v>21</v>
      </c>
      <c r="B92" s="125" t="s">
        <v>239</v>
      </c>
      <c r="C92" s="126" t="s">
        <v>240</v>
      </c>
      <c r="D92" s="127">
        <v>1970</v>
      </c>
      <c r="E92" s="120">
        <f t="shared" si="8"/>
        <v>4</v>
      </c>
      <c r="H92" s="194">
        <v>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AB92" s="34" t="str">
        <f t="shared" si="9"/>
        <v>Zouhar Filip</v>
      </c>
      <c r="AC92" s="287" t="s">
        <v>239</v>
      </c>
      <c r="AD92" s="287" t="s">
        <v>240</v>
      </c>
      <c r="AE92" s="287">
        <v>1970</v>
      </c>
      <c r="AF92">
        <v>4</v>
      </c>
    </row>
    <row r="93" spans="1:32" s="34" customFormat="1" x14ac:dyDescent="0.25">
      <c r="A93" s="118" t="s">
        <v>22</v>
      </c>
      <c r="B93" s="125" t="s">
        <v>172</v>
      </c>
      <c r="C93" s="126" t="s">
        <v>241</v>
      </c>
      <c r="D93" s="127">
        <v>1970</v>
      </c>
      <c r="E93" s="120">
        <f t="shared" si="8"/>
        <v>3</v>
      </c>
      <c r="H93" s="194">
        <v>3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AB93" s="34" t="str">
        <f t="shared" si="9"/>
        <v>Ceé Jiří</v>
      </c>
      <c r="AC93" s="287" t="s">
        <v>172</v>
      </c>
      <c r="AD93" s="287" t="s">
        <v>241</v>
      </c>
      <c r="AE93" s="287">
        <v>1970</v>
      </c>
      <c r="AF93">
        <v>3</v>
      </c>
    </row>
    <row r="94" spans="1:32" s="34" customFormat="1" x14ac:dyDescent="0.25">
      <c r="A94" s="118" t="s">
        <v>23</v>
      </c>
      <c r="B94" s="125" t="s">
        <v>173</v>
      </c>
      <c r="C94" s="126" t="s">
        <v>174</v>
      </c>
      <c r="D94" s="127">
        <v>1967</v>
      </c>
      <c r="E94" s="120">
        <f t="shared" si="8"/>
        <v>2</v>
      </c>
      <c r="H94" s="194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AB94" s="34" t="str">
        <f t="shared" si="9"/>
        <v>Valtr Vladimír</v>
      </c>
      <c r="AC94" s="287" t="s">
        <v>173</v>
      </c>
      <c r="AD94" s="287" t="s">
        <v>174</v>
      </c>
      <c r="AE94" s="287">
        <v>1967</v>
      </c>
      <c r="AF94">
        <v>2</v>
      </c>
    </row>
    <row r="95" spans="1:32" s="34" customFormat="1" ht="15.75" thickBot="1" x14ac:dyDescent="0.3">
      <c r="A95" s="143" t="s">
        <v>25</v>
      </c>
      <c r="B95" s="134" t="s">
        <v>144</v>
      </c>
      <c r="C95" s="135" t="s">
        <v>422</v>
      </c>
      <c r="D95" s="128">
        <v>1974</v>
      </c>
      <c r="E95" s="157">
        <f t="shared" si="8"/>
        <v>1</v>
      </c>
      <c r="H95" s="194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AB95" s="34" t="str">
        <f t="shared" si="9"/>
        <v>Huybrechts Jorgen</v>
      </c>
      <c r="AC95" s="287" t="s">
        <v>144</v>
      </c>
      <c r="AD95" s="287" t="s">
        <v>422</v>
      </c>
      <c r="AE95" s="287">
        <v>1974</v>
      </c>
      <c r="AF95">
        <v>1</v>
      </c>
    </row>
    <row r="96" spans="1:32" s="34" customFormat="1" x14ac:dyDescent="0.25">
      <c r="A96" s="43"/>
      <c r="D96" s="55"/>
      <c r="E96" s="67"/>
      <c r="H96" s="17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32" s="34" customFormat="1" ht="21" x14ac:dyDescent="0.25">
      <c r="A97" s="53"/>
      <c r="B97" s="54"/>
      <c r="C97" s="54"/>
      <c r="D97" s="19"/>
      <c r="E97" s="45"/>
      <c r="H97" s="17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32" s="34" customFormat="1" ht="21.75" thickBot="1" x14ac:dyDescent="0.3">
      <c r="A98" s="71" t="s">
        <v>217</v>
      </c>
      <c r="B98" s="113"/>
      <c r="C98" s="113"/>
      <c r="D98" s="114"/>
      <c r="E98" s="45"/>
      <c r="H98" s="194" t="str">
        <f>_xlfn.IFNA(VLOOKUP(B98,$AC$99:$AF$105,4,FALSE),"")</f>
        <v/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32" s="34" customFormat="1" ht="15" customHeight="1" x14ac:dyDescent="0.25">
      <c r="A99" s="115" t="s">
        <v>14</v>
      </c>
      <c r="B99" s="184" t="s">
        <v>115</v>
      </c>
      <c r="C99" s="184" t="s">
        <v>122</v>
      </c>
      <c r="D99" s="92">
        <v>1960</v>
      </c>
      <c r="E99" s="33">
        <f t="shared" ref="E99:E105" si="10">SUM(H99:Y99)</f>
        <v>10</v>
      </c>
      <c r="H99" s="194">
        <v>10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AB99" s="34" t="str">
        <f>VLOOKUP(AC99,$B$99:$B$105,1,FALSE)</f>
        <v>Dlouhý Vladimír</v>
      </c>
      <c r="AC99" s="287" t="s">
        <v>115</v>
      </c>
      <c r="AD99" s="287" t="s">
        <v>122</v>
      </c>
      <c r="AE99" s="287">
        <v>1960</v>
      </c>
      <c r="AF99">
        <v>10</v>
      </c>
    </row>
    <row r="100" spans="1:32" s="34" customFormat="1" x14ac:dyDescent="0.25">
      <c r="A100" s="116" t="s">
        <v>15</v>
      </c>
      <c r="B100" s="200" t="s">
        <v>423</v>
      </c>
      <c r="C100" s="201" t="s">
        <v>166</v>
      </c>
      <c r="D100" s="199">
        <v>1960</v>
      </c>
      <c r="E100" s="36">
        <f t="shared" si="10"/>
        <v>9</v>
      </c>
      <c r="H100" s="194">
        <v>9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AB100" s="34" t="str">
        <f>VLOOKUP(AC100,$B$99:$B$105,1,FALSE)</f>
        <v>Martin Dale</v>
      </c>
      <c r="AC100" s="287" t="s">
        <v>423</v>
      </c>
      <c r="AD100" s="287" t="s">
        <v>166</v>
      </c>
      <c r="AE100" s="287">
        <v>1960</v>
      </c>
      <c r="AF100">
        <v>9</v>
      </c>
    </row>
    <row r="101" spans="1:32" s="34" customFormat="1" ht="15.75" thickBot="1" x14ac:dyDescent="0.3">
      <c r="A101" s="202" t="s">
        <v>16</v>
      </c>
      <c r="B101" s="203" t="s">
        <v>130</v>
      </c>
      <c r="C101" s="204" t="s">
        <v>242</v>
      </c>
      <c r="D101" s="205">
        <v>1962</v>
      </c>
      <c r="E101" s="41">
        <f t="shared" si="10"/>
        <v>8</v>
      </c>
      <c r="H101" s="194">
        <v>8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AB101" s="34" t="str">
        <f t="shared" ref="AB101:AB105" si="11">VLOOKUP(AC101,$B$99:$B$105,1,FALSE)</f>
        <v>Kašparec Petr</v>
      </c>
      <c r="AC101" s="287" t="s">
        <v>130</v>
      </c>
      <c r="AD101" s="287" t="s">
        <v>242</v>
      </c>
      <c r="AE101" s="287">
        <v>1962</v>
      </c>
      <c r="AF101">
        <v>8</v>
      </c>
    </row>
    <row r="102" spans="1:32" s="34" customFormat="1" x14ac:dyDescent="0.25">
      <c r="A102" s="142" t="s">
        <v>18</v>
      </c>
      <c r="B102" s="137" t="s">
        <v>135</v>
      </c>
      <c r="C102" s="137" t="s">
        <v>136</v>
      </c>
      <c r="D102" s="139">
        <v>1963</v>
      </c>
      <c r="E102" s="42">
        <f t="shared" si="10"/>
        <v>7</v>
      </c>
      <c r="H102" s="194">
        <v>7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AB102" s="34" t="str">
        <f t="shared" si="11"/>
        <v>Štembera Michal</v>
      </c>
      <c r="AC102" s="287" t="s">
        <v>135</v>
      </c>
      <c r="AD102" s="287" t="s">
        <v>136</v>
      </c>
      <c r="AE102" s="287">
        <v>1963</v>
      </c>
      <c r="AF102">
        <v>7</v>
      </c>
    </row>
    <row r="103" spans="1:32" s="34" customFormat="1" x14ac:dyDescent="0.25">
      <c r="A103" s="104" t="s">
        <v>19</v>
      </c>
      <c r="B103" s="125" t="s">
        <v>188</v>
      </c>
      <c r="C103" s="125" t="s">
        <v>32</v>
      </c>
      <c r="D103" s="127">
        <v>1955</v>
      </c>
      <c r="E103" s="36">
        <f t="shared" si="10"/>
        <v>6</v>
      </c>
      <c r="H103" s="194">
        <v>6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AB103" s="34" t="str">
        <f t="shared" si="11"/>
        <v>Bečka Miloslav</v>
      </c>
      <c r="AC103" s="287" t="s">
        <v>188</v>
      </c>
      <c r="AD103" s="287" t="s">
        <v>32</v>
      </c>
      <c r="AE103" s="287">
        <v>1955</v>
      </c>
      <c r="AF103">
        <v>6</v>
      </c>
    </row>
    <row r="104" spans="1:32" s="34" customFormat="1" x14ac:dyDescent="0.25">
      <c r="A104" s="104" t="s">
        <v>20</v>
      </c>
      <c r="B104" s="125" t="s">
        <v>169</v>
      </c>
      <c r="C104" s="125" t="s">
        <v>170</v>
      </c>
      <c r="D104" s="127">
        <v>1950</v>
      </c>
      <c r="E104" s="36">
        <f t="shared" si="10"/>
        <v>5</v>
      </c>
      <c r="H104" s="194">
        <v>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AB104" s="34" t="str">
        <f t="shared" si="11"/>
        <v>Vaněk Pravoslav</v>
      </c>
      <c r="AC104" s="287" t="s">
        <v>169</v>
      </c>
      <c r="AD104" s="287" t="s">
        <v>170</v>
      </c>
      <c r="AE104" s="287">
        <v>1950</v>
      </c>
      <c r="AF104">
        <v>5</v>
      </c>
    </row>
    <row r="105" spans="1:32" s="34" customFormat="1" ht="15.75" thickBot="1" x14ac:dyDescent="0.3">
      <c r="A105" s="105" t="s">
        <v>21</v>
      </c>
      <c r="B105" s="134" t="s">
        <v>159</v>
      </c>
      <c r="C105" s="134" t="s">
        <v>108</v>
      </c>
      <c r="D105" s="128">
        <v>1962</v>
      </c>
      <c r="E105" s="41">
        <f t="shared" si="10"/>
        <v>4</v>
      </c>
      <c r="H105" s="194">
        <v>4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AB105" s="34" t="str">
        <f t="shared" si="11"/>
        <v>Jíše Zdeněk</v>
      </c>
      <c r="AC105" s="287" t="s">
        <v>159</v>
      </c>
      <c r="AD105" s="287" t="s">
        <v>108</v>
      </c>
      <c r="AE105" s="287">
        <v>1962</v>
      </c>
      <c r="AF105">
        <v>4</v>
      </c>
    </row>
    <row r="106" spans="1:32" s="62" customFormat="1" x14ac:dyDescent="0.25">
      <c r="A106" s="59"/>
      <c r="B106" s="85"/>
      <c r="C106" s="85"/>
      <c r="D106" s="55"/>
      <c r="E106" s="60"/>
      <c r="F106" s="34"/>
      <c r="G106" s="34"/>
      <c r="H106" s="17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32" s="34" customFormat="1" x14ac:dyDescent="0.25">
      <c r="A107" s="43"/>
      <c r="D107" s="55"/>
      <c r="E107" s="67"/>
      <c r="H107" s="17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32" s="34" customFormat="1" ht="21.75" thickBot="1" x14ac:dyDescent="0.3">
      <c r="A108" s="72" t="s">
        <v>109</v>
      </c>
      <c r="B108" s="73"/>
      <c r="C108" s="74"/>
      <c r="D108" s="75"/>
      <c r="E108" s="76"/>
      <c r="H108" s="194" t="str">
        <f>_xlfn.IFNA(VLOOKUP(B108,$AC$109:$AF$118,4,FALSE),"")</f>
        <v/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32" s="34" customFormat="1" x14ac:dyDescent="0.25">
      <c r="A109" s="110" t="s">
        <v>14</v>
      </c>
      <c r="B109" s="261" t="s">
        <v>160</v>
      </c>
      <c r="C109" s="261" t="s">
        <v>161</v>
      </c>
      <c r="D109" s="264">
        <v>1998</v>
      </c>
      <c r="E109" s="33">
        <f t="shared" ref="E109:E118" si="12">SUM(H109:Y109)</f>
        <v>10</v>
      </c>
      <c r="H109" s="194">
        <v>10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AB109" s="34" t="str">
        <f>VLOOKUP(AC109,$B$109:$B$118,1,FALSE)</f>
        <v>Králová Barbora</v>
      </c>
      <c r="AC109" s="287" t="s">
        <v>160</v>
      </c>
      <c r="AD109" s="287" t="s">
        <v>161</v>
      </c>
      <c r="AE109" s="287">
        <v>1998</v>
      </c>
      <c r="AF109">
        <v>10</v>
      </c>
    </row>
    <row r="110" spans="1:32" s="34" customFormat="1" x14ac:dyDescent="0.25">
      <c r="A110" s="111" t="s">
        <v>15</v>
      </c>
      <c r="B110" s="187" t="s">
        <v>181</v>
      </c>
      <c r="C110" s="187" t="s">
        <v>153</v>
      </c>
      <c r="D110" s="188">
        <v>1999</v>
      </c>
      <c r="E110" s="36">
        <f t="shared" si="12"/>
        <v>9</v>
      </c>
      <c r="H110" s="194">
        <v>9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AB110" s="34" t="str">
        <f t="shared" ref="AB110:AB118" si="13">VLOOKUP(AC110,$B$109:$B$118,1,FALSE)</f>
        <v>Butalová Marcela</v>
      </c>
      <c r="AC110" s="287" t="s">
        <v>181</v>
      </c>
      <c r="AD110" s="287" t="s">
        <v>153</v>
      </c>
      <c r="AE110" s="287">
        <v>1999</v>
      </c>
      <c r="AF110">
        <v>9</v>
      </c>
    </row>
    <row r="111" spans="1:32" s="34" customFormat="1" ht="15.75" thickBot="1" x14ac:dyDescent="0.3">
      <c r="A111" s="112" t="s">
        <v>16</v>
      </c>
      <c r="B111" s="262" t="s">
        <v>421</v>
      </c>
      <c r="C111" s="263" t="s">
        <v>221</v>
      </c>
      <c r="D111" s="265">
        <v>1994</v>
      </c>
      <c r="E111" s="41">
        <f t="shared" si="12"/>
        <v>8</v>
      </c>
      <c r="F111" s="8"/>
      <c r="G111" s="8"/>
      <c r="H111" s="194">
        <v>8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AB111" s="34" t="str">
        <f t="shared" si="13"/>
        <v>Loškoski Alexandra</v>
      </c>
      <c r="AC111" s="287" t="s">
        <v>421</v>
      </c>
      <c r="AD111" s="287" t="s">
        <v>221</v>
      </c>
      <c r="AE111" s="287">
        <v>1994</v>
      </c>
      <c r="AF111">
        <v>8</v>
      </c>
    </row>
    <row r="112" spans="1:32" s="34" customFormat="1" x14ac:dyDescent="0.25">
      <c r="A112" s="124" t="s">
        <v>18</v>
      </c>
      <c r="B112" s="169" t="s">
        <v>243</v>
      </c>
      <c r="C112" s="169" t="s">
        <v>111</v>
      </c>
      <c r="D112" s="197">
        <v>2006</v>
      </c>
      <c r="E112" s="42">
        <f t="shared" si="12"/>
        <v>7</v>
      </c>
      <c r="F112" s="8"/>
      <c r="G112" s="8"/>
      <c r="H112" s="194">
        <v>7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AB112" s="34" t="str">
        <f t="shared" si="13"/>
        <v>Trémlová Markéta</v>
      </c>
      <c r="AC112" s="287" t="s">
        <v>243</v>
      </c>
      <c r="AD112" s="287" t="s">
        <v>111</v>
      </c>
      <c r="AE112" s="287">
        <v>2006</v>
      </c>
      <c r="AF112">
        <v>7</v>
      </c>
    </row>
    <row r="113" spans="1:32" s="34" customFormat="1" x14ac:dyDescent="0.25">
      <c r="A113" s="104" t="s">
        <v>19</v>
      </c>
      <c r="B113" s="123" t="s">
        <v>145</v>
      </c>
      <c r="C113" s="123" t="s">
        <v>111</v>
      </c>
      <c r="D113" s="37">
        <v>2012</v>
      </c>
      <c r="E113" s="36">
        <f t="shared" si="12"/>
        <v>6</v>
      </c>
      <c r="H113" s="194">
        <v>6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AB113" s="34" t="str">
        <f t="shared" si="13"/>
        <v>Skokanová Štěpánka</v>
      </c>
      <c r="AC113" s="287" t="s">
        <v>145</v>
      </c>
      <c r="AD113" s="287" t="s">
        <v>111</v>
      </c>
      <c r="AE113" s="287">
        <v>2012</v>
      </c>
      <c r="AF113">
        <v>6</v>
      </c>
    </row>
    <row r="114" spans="1:32" s="34" customFormat="1" x14ac:dyDescent="0.25">
      <c r="A114" s="104" t="s">
        <v>20</v>
      </c>
      <c r="B114" s="123" t="s">
        <v>146</v>
      </c>
      <c r="C114" s="123" t="s">
        <v>111</v>
      </c>
      <c r="D114" s="37">
        <v>2009</v>
      </c>
      <c r="E114" s="36">
        <f t="shared" si="12"/>
        <v>5</v>
      </c>
      <c r="H114" s="194">
        <v>5</v>
      </c>
      <c r="I114" s="52"/>
      <c r="J114" s="52"/>
      <c r="K114" s="52"/>
      <c r="L114" s="52"/>
      <c r="M114" s="52"/>
      <c r="N114" s="52"/>
      <c r="O114" s="52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AB114" s="34" t="str">
        <f t="shared" si="13"/>
        <v>Limberková Anna</v>
      </c>
      <c r="AC114" s="287" t="s">
        <v>146</v>
      </c>
      <c r="AD114" s="287" t="s">
        <v>111</v>
      </c>
      <c r="AE114" s="287">
        <v>2009</v>
      </c>
      <c r="AF114">
        <v>5</v>
      </c>
    </row>
    <row r="115" spans="1:32" s="34" customFormat="1" x14ac:dyDescent="0.25">
      <c r="A115" s="104" t="s">
        <v>21</v>
      </c>
      <c r="B115" s="123" t="s">
        <v>116</v>
      </c>
      <c r="C115" s="288" t="s">
        <v>24</v>
      </c>
      <c r="D115" s="37">
        <v>1981</v>
      </c>
      <c r="E115" s="36">
        <f t="shared" si="12"/>
        <v>4</v>
      </c>
      <c r="H115" s="194">
        <v>4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AB115" s="34" t="str">
        <f t="shared" si="13"/>
        <v>Nekvasilová Lenka</v>
      </c>
      <c r="AC115" s="287" t="s">
        <v>116</v>
      </c>
      <c r="AD115" s="287" t="s">
        <v>24</v>
      </c>
      <c r="AE115" s="287">
        <v>1981</v>
      </c>
      <c r="AF115">
        <v>4</v>
      </c>
    </row>
    <row r="116" spans="1:32" s="34" customFormat="1" x14ac:dyDescent="0.25">
      <c r="A116" s="104" t="s">
        <v>22</v>
      </c>
      <c r="B116" s="123" t="s">
        <v>123</v>
      </c>
      <c r="C116" s="123" t="s">
        <v>118</v>
      </c>
      <c r="D116" s="37">
        <v>1981</v>
      </c>
      <c r="E116" s="36">
        <f t="shared" si="12"/>
        <v>3</v>
      </c>
      <c r="H116" s="194">
        <v>3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AB116" s="34" t="str">
        <f>VLOOKUP(AC116,$B$109:$B$118,1,FALSE)</f>
        <v>Hendrychová Petra</v>
      </c>
      <c r="AC116" s="287" t="s">
        <v>123</v>
      </c>
      <c r="AD116" s="287" t="s">
        <v>118</v>
      </c>
      <c r="AE116" s="287">
        <v>1981</v>
      </c>
      <c r="AF116">
        <v>3</v>
      </c>
    </row>
    <row r="117" spans="1:32" s="34" customFormat="1" x14ac:dyDescent="0.25">
      <c r="A117" s="104" t="s">
        <v>23</v>
      </c>
      <c r="B117" s="185" t="s">
        <v>186</v>
      </c>
      <c r="C117" s="123" t="s">
        <v>244</v>
      </c>
      <c r="D117" s="38">
        <v>1976</v>
      </c>
      <c r="E117" s="36">
        <f t="shared" si="12"/>
        <v>2</v>
      </c>
      <c r="F117" s="3"/>
      <c r="G117" s="3"/>
      <c r="H117" s="194">
        <v>2</v>
      </c>
      <c r="I117" s="52"/>
      <c r="J117" s="52"/>
      <c r="K117" s="52"/>
      <c r="L117" s="52"/>
      <c r="M117" s="52"/>
      <c r="N117" s="52"/>
      <c r="O117" s="52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AB117" s="34" t="str">
        <f t="shared" si="13"/>
        <v>Praská Vendulka</v>
      </c>
      <c r="AC117" s="287" t="s">
        <v>186</v>
      </c>
      <c r="AD117" s="287" t="s">
        <v>244</v>
      </c>
      <c r="AE117" s="287">
        <v>1976</v>
      </c>
      <c r="AF117">
        <v>2</v>
      </c>
    </row>
    <row r="118" spans="1:32" s="34" customFormat="1" ht="15.75" thickBot="1" x14ac:dyDescent="0.3">
      <c r="A118" s="105" t="s">
        <v>25</v>
      </c>
      <c r="B118" s="198" t="s">
        <v>117</v>
      </c>
      <c r="C118" s="135" t="s">
        <v>122</v>
      </c>
      <c r="D118" s="40">
        <v>1984</v>
      </c>
      <c r="E118" s="41">
        <f t="shared" si="12"/>
        <v>1</v>
      </c>
      <c r="H118" s="194">
        <v>1</v>
      </c>
      <c r="I118" s="35"/>
      <c r="J118" s="35"/>
      <c r="K118" s="35"/>
      <c r="L118" s="35"/>
      <c r="M118" s="35"/>
      <c r="N118" s="35"/>
      <c r="O118" s="52"/>
      <c r="P118" s="39"/>
      <c r="Q118" s="51"/>
      <c r="R118" s="51"/>
      <c r="S118" s="51"/>
      <c r="T118" s="51"/>
      <c r="U118" s="51"/>
      <c r="V118" s="51"/>
      <c r="W118" s="51"/>
      <c r="X118" s="51"/>
      <c r="Y118" s="35"/>
      <c r="AB118" s="34" t="str">
        <f t="shared" si="13"/>
        <v>Dlouhá Zuzana</v>
      </c>
      <c r="AC118" s="287" t="s">
        <v>117</v>
      </c>
      <c r="AD118" s="287" t="s">
        <v>122</v>
      </c>
      <c r="AE118" s="287">
        <v>1984</v>
      </c>
      <c r="AF118">
        <v>1</v>
      </c>
    </row>
    <row r="119" spans="1:32" x14ac:dyDescent="0.25">
      <c r="B119" s="93"/>
      <c r="C119" s="93"/>
      <c r="D119" s="79"/>
      <c r="E119" s="60"/>
      <c r="H119" s="277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3"/>
      <c r="AA119" s="3"/>
    </row>
    <row r="120" spans="1:32" x14ac:dyDescent="0.25">
      <c r="B120" s="93"/>
      <c r="C120" s="93"/>
      <c r="D120" s="79"/>
      <c r="E120" s="60"/>
      <c r="H120" s="277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3"/>
      <c r="AA120" s="3"/>
    </row>
    <row r="121" spans="1:32" ht="21.75" thickBot="1" x14ac:dyDescent="0.3">
      <c r="A121" s="146" t="s">
        <v>218</v>
      </c>
      <c r="B121" s="147"/>
      <c r="C121" s="148"/>
      <c r="D121" s="149"/>
      <c r="E121" s="76"/>
      <c r="F121" s="34"/>
      <c r="G121" s="34"/>
      <c r="H121" s="194" t="str">
        <f>_xlfn.IFNA(VLOOKUP(B121,$AC$122:$AF$128,4,FALSE),"")</f>
        <v/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3"/>
      <c r="AA121" s="3"/>
    </row>
    <row r="122" spans="1:32" x14ac:dyDescent="0.25">
      <c r="A122" s="150" t="s">
        <v>14</v>
      </c>
      <c r="B122" s="206" t="s">
        <v>243</v>
      </c>
      <c r="C122" s="172" t="s">
        <v>111</v>
      </c>
      <c r="D122" s="173">
        <v>2006</v>
      </c>
      <c r="E122" s="33">
        <f t="shared" ref="E122:E128" si="14">SUM(H122:Y122)</f>
        <v>10</v>
      </c>
      <c r="F122" s="34"/>
      <c r="G122" s="34"/>
      <c r="H122" s="194">
        <v>10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"/>
      <c r="AA122" s="3"/>
      <c r="AB122" s="34" t="str">
        <f t="shared" ref="AB122:AB128" si="15">VLOOKUP(AC122,$B$122:$B$128,1,FALSE)</f>
        <v>Trémlová Markéta</v>
      </c>
      <c r="AC122" s="287" t="s">
        <v>243</v>
      </c>
      <c r="AD122" s="287" t="s">
        <v>111</v>
      </c>
      <c r="AE122" s="287">
        <v>2006</v>
      </c>
      <c r="AF122">
        <v>10</v>
      </c>
    </row>
    <row r="123" spans="1:32" x14ac:dyDescent="0.25">
      <c r="A123" s="151" t="s">
        <v>15</v>
      </c>
      <c r="B123" s="154" t="s">
        <v>145</v>
      </c>
      <c r="C123" s="155" t="s">
        <v>111</v>
      </c>
      <c r="D123" s="156">
        <v>2012</v>
      </c>
      <c r="E123" s="36">
        <f t="shared" si="14"/>
        <v>9</v>
      </c>
      <c r="F123" s="34"/>
      <c r="G123" s="34"/>
      <c r="H123" s="194">
        <v>9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"/>
      <c r="AA123" s="3"/>
      <c r="AB123" s="34" t="str">
        <f t="shared" si="15"/>
        <v>Skokanová Štěpánka</v>
      </c>
      <c r="AC123" s="287" t="s">
        <v>145</v>
      </c>
      <c r="AD123" s="287" t="s">
        <v>111</v>
      </c>
      <c r="AE123" s="287">
        <v>2012</v>
      </c>
      <c r="AF123">
        <v>9</v>
      </c>
    </row>
    <row r="124" spans="1:32" ht="15.75" thickBot="1" x14ac:dyDescent="0.3">
      <c r="A124" s="174" t="s">
        <v>16</v>
      </c>
      <c r="B124" s="235" t="s">
        <v>146</v>
      </c>
      <c r="C124" s="236" t="s">
        <v>111</v>
      </c>
      <c r="D124" s="237">
        <v>2009</v>
      </c>
      <c r="E124" s="41">
        <f t="shared" si="14"/>
        <v>8</v>
      </c>
      <c r="F124" s="34"/>
      <c r="G124" s="34"/>
      <c r="H124" s="194">
        <v>8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"/>
      <c r="AA124" s="3"/>
      <c r="AB124" s="34" t="str">
        <f t="shared" si="15"/>
        <v>Limberková Anna</v>
      </c>
      <c r="AC124" s="287" t="s">
        <v>146</v>
      </c>
      <c r="AD124" s="287" t="s">
        <v>111</v>
      </c>
      <c r="AE124" s="287">
        <v>2009</v>
      </c>
      <c r="AF124">
        <v>8</v>
      </c>
    </row>
    <row r="125" spans="1:32" x14ac:dyDescent="0.25">
      <c r="A125" s="142" t="s">
        <v>18</v>
      </c>
      <c r="B125" s="138" t="s">
        <v>179</v>
      </c>
      <c r="C125" s="138" t="s">
        <v>422</v>
      </c>
      <c r="D125" s="139">
        <v>2008</v>
      </c>
      <c r="E125" s="42">
        <f t="shared" si="14"/>
        <v>7</v>
      </c>
      <c r="F125" s="34"/>
      <c r="G125" s="34"/>
      <c r="H125" s="194">
        <v>7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"/>
      <c r="AA125" s="3"/>
      <c r="AB125" s="34" t="str">
        <f t="shared" si="15"/>
        <v>Břenková Anděla</v>
      </c>
      <c r="AC125" s="287" t="s">
        <v>179</v>
      </c>
      <c r="AD125" s="287" t="s">
        <v>422</v>
      </c>
      <c r="AE125" s="287">
        <v>2008</v>
      </c>
      <c r="AF125">
        <v>7</v>
      </c>
    </row>
    <row r="126" spans="1:32" x14ac:dyDescent="0.25">
      <c r="A126" s="118" t="s">
        <v>19</v>
      </c>
      <c r="B126" s="126" t="s">
        <v>245</v>
      </c>
      <c r="C126" s="126" t="s">
        <v>422</v>
      </c>
      <c r="D126" s="127">
        <v>2011</v>
      </c>
      <c r="E126" s="36">
        <f t="shared" si="14"/>
        <v>6</v>
      </c>
      <c r="F126" s="34"/>
      <c r="G126" s="34"/>
      <c r="H126" s="194">
        <v>6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"/>
      <c r="AA126" s="3"/>
      <c r="AB126" s="34" t="str">
        <f t="shared" si="15"/>
        <v>Stárková Kamila</v>
      </c>
      <c r="AC126" s="287" t="s">
        <v>245</v>
      </c>
      <c r="AD126" s="287" t="s">
        <v>422</v>
      </c>
      <c r="AE126" s="287">
        <v>2011</v>
      </c>
      <c r="AF126">
        <v>6</v>
      </c>
    </row>
    <row r="127" spans="1:32" x14ac:dyDescent="0.25">
      <c r="A127" s="118" t="s">
        <v>20</v>
      </c>
      <c r="B127" s="126" t="s">
        <v>157</v>
      </c>
      <c r="C127" s="126" t="s">
        <v>111</v>
      </c>
      <c r="D127" s="127">
        <v>2009</v>
      </c>
      <c r="E127" s="36">
        <f t="shared" si="14"/>
        <v>5</v>
      </c>
      <c r="H127" s="194">
        <v>5</v>
      </c>
      <c r="I127" s="52"/>
      <c r="J127" s="52"/>
      <c r="K127" s="52"/>
      <c r="L127" s="52"/>
      <c r="M127" s="52"/>
      <c r="N127" s="52"/>
      <c r="O127" s="52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"/>
      <c r="AA127" s="3"/>
      <c r="AB127" s="34" t="str">
        <f t="shared" si="15"/>
        <v>Pšeničková Agáta</v>
      </c>
      <c r="AC127" s="287" t="s">
        <v>157</v>
      </c>
      <c r="AD127" s="287" t="s">
        <v>111</v>
      </c>
      <c r="AE127" s="287">
        <v>2009</v>
      </c>
      <c r="AF127">
        <v>5</v>
      </c>
    </row>
    <row r="128" spans="1:32" ht="15.75" thickBot="1" x14ac:dyDescent="0.3">
      <c r="A128" s="143" t="s">
        <v>21</v>
      </c>
      <c r="B128" s="135" t="s">
        <v>189</v>
      </c>
      <c r="C128" s="135" t="s">
        <v>108</v>
      </c>
      <c r="D128" s="128">
        <v>2010</v>
      </c>
      <c r="E128" s="41">
        <f t="shared" si="14"/>
        <v>4</v>
      </c>
      <c r="F128" s="34"/>
      <c r="G128" s="34"/>
      <c r="H128" s="194">
        <v>4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"/>
      <c r="AA128" s="3"/>
      <c r="AB128" s="34" t="str">
        <f t="shared" si="15"/>
        <v>Kolaříková Zuzana</v>
      </c>
      <c r="AC128" s="287" t="s">
        <v>189</v>
      </c>
      <c r="AD128" s="287" t="s">
        <v>108</v>
      </c>
      <c r="AE128" s="287">
        <v>2010</v>
      </c>
      <c r="AF128">
        <v>4</v>
      </c>
    </row>
    <row r="129" spans="1:32" x14ac:dyDescent="0.25">
      <c r="B129" s="93"/>
      <c r="C129" s="93"/>
      <c r="D129" s="79"/>
      <c r="E129" s="60"/>
      <c r="H129" s="277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3"/>
      <c r="AA129" s="3"/>
    </row>
    <row r="130" spans="1:32" x14ac:dyDescent="0.25">
      <c r="B130" s="93"/>
      <c r="C130" s="93"/>
      <c r="D130" s="79"/>
      <c r="E130" s="77"/>
      <c r="H130" s="277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3"/>
      <c r="AA130" s="3"/>
    </row>
    <row r="131" spans="1:32" ht="21.75" thickBot="1" x14ac:dyDescent="0.3">
      <c r="A131" s="80" t="s">
        <v>219</v>
      </c>
      <c r="B131" s="95"/>
      <c r="C131" s="96"/>
      <c r="D131" s="81"/>
      <c r="E131" s="76"/>
      <c r="F131" s="34"/>
      <c r="G131" s="34"/>
      <c r="H131" s="194" t="str">
        <f>_xlfn.IFNA(VLOOKUP(B131,$AC$132:$AF$137,4,FALSE),"")</f>
        <v/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3"/>
      <c r="AA131" s="3"/>
    </row>
    <row r="132" spans="1:32" x14ac:dyDescent="0.25">
      <c r="A132" s="97" t="s">
        <v>14</v>
      </c>
      <c r="B132" s="212" t="s">
        <v>160</v>
      </c>
      <c r="C132" s="213" t="s">
        <v>161</v>
      </c>
      <c r="D132" s="214">
        <v>1998</v>
      </c>
      <c r="E132" s="33">
        <f t="shared" ref="E132:E137" si="16">SUM(H132:Y132)</f>
        <v>10</v>
      </c>
      <c r="F132" s="34"/>
      <c r="G132" s="34"/>
      <c r="H132" s="194">
        <v>10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"/>
      <c r="AA132" s="3"/>
      <c r="AB132" s="34" t="str">
        <f t="shared" ref="AB132:AB137" si="17">VLOOKUP(AC132,$B$132:$B$137,1,FALSE)</f>
        <v>Králová Barbora</v>
      </c>
      <c r="AC132" s="287" t="s">
        <v>160</v>
      </c>
      <c r="AD132" s="287" t="s">
        <v>161</v>
      </c>
      <c r="AE132" s="287">
        <v>1998</v>
      </c>
      <c r="AF132">
        <v>10</v>
      </c>
    </row>
    <row r="133" spans="1:32" x14ac:dyDescent="0.25">
      <c r="A133" s="98" t="s">
        <v>15</v>
      </c>
      <c r="B133" s="266" t="s">
        <v>181</v>
      </c>
      <c r="C133" s="266" t="s">
        <v>153</v>
      </c>
      <c r="D133" s="267">
        <v>1999</v>
      </c>
      <c r="E133" s="36">
        <f t="shared" si="16"/>
        <v>9</v>
      </c>
      <c r="F133" s="34"/>
      <c r="G133" s="34"/>
      <c r="H133" s="194">
        <v>9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"/>
      <c r="AA133" s="3"/>
      <c r="AB133" s="34" t="str">
        <f t="shared" si="17"/>
        <v>Butalová Marcela</v>
      </c>
      <c r="AC133" s="287" t="s">
        <v>181</v>
      </c>
      <c r="AD133" s="287" t="s">
        <v>153</v>
      </c>
      <c r="AE133" s="287">
        <v>1999</v>
      </c>
      <c r="AF133">
        <v>9</v>
      </c>
    </row>
    <row r="134" spans="1:32" ht="15.75" thickBot="1" x14ac:dyDescent="0.3">
      <c r="A134" s="210" t="s">
        <v>16</v>
      </c>
      <c r="B134" s="218" t="s">
        <v>421</v>
      </c>
      <c r="C134" s="218" t="s">
        <v>221</v>
      </c>
      <c r="D134" s="219">
        <v>1994</v>
      </c>
      <c r="E134" s="41">
        <f t="shared" si="16"/>
        <v>8</v>
      </c>
      <c r="F134" s="34"/>
      <c r="G134" s="34"/>
      <c r="H134" s="194">
        <v>8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"/>
      <c r="AA134" s="3"/>
      <c r="AB134" s="34" t="str">
        <f t="shared" si="17"/>
        <v>Loškoski Alexandra</v>
      </c>
      <c r="AC134" s="287" t="s">
        <v>421</v>
      </c>
      <c r="AD134" s="287" t="s">
        <v>221</v>
      </c>
      <c r="AE134" s="287">
        <v>1994</v>
      </c>
      <c r="AF134">
        <v>8</v>
      </c>
    </row>
    <row r="135" spans="1:32" x14ac:dyDescent="0.25">
      <c r="A135" s="217" t="s">
        <v>18</v>
      </c>
      <c r="B135" s="268" t="s">
        <v>140</v>
      </c>
      <c r="C135" s="268" t="s">
        <v>111</v>
      </c>
      <c r="D135" s="269">
        <v>1991</v>
      </c>
      <c r="E135" s="42">
        <f t="shared" si="16"/>
        <v>7</v>
      </c>
      <c r="F135" s="34"/>
      <c r="G135" s="34"/>
      <c r="H135" s="194">
        <v>7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"/>
      <c r="AA135" s="3"/>
      <c r="AB135" s="34" t="str">
        <f t="shared" si="17"/>
        <v>Svobodová Lucie</v>
      </c>
      <c r="AC135" s="287" t="s">
        <v>140</v>
      </c>
      <c r="AD135" s="287" t="s">
        <v>111</v>
      </c>
      <c r="AE135" s="287">
        <v>1991</v>
      </c>
      <c r="AF135">
        <v>7</v>
      </c>
    </row>
    <row r="136" spans="1:32" x14ac:dyDescent="0.25">
      <c r="A136" s="118" t="s">
        <v>19</v>
      </c>
      <c r="B136" s="215" t="s">
        <v>175</v>
      </c>
      <c r="C136" s="215" t="s">
        <v>108</v>
      </c>
      <c r="D136" s="216">
        <v>1997</v>
      </c>
      <c r="E136" s="36">
        <f t="shared" si="16"/>
        <v>6</v>
      </c>
      <c r="F136" s="34"/>
      <c r="G136" s="34"/>
      <c r="H136" s="194">
        <v>6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"/>
      <c r="AA136" s="3"/>
      <c r="AB136" s="34" t="str">
        <f t="shared" si="17"/>
        <v>Trnková Natálie</v>
      </c>
      <c r="AC136" s="287" t="s">
        <v>175</v>
      </c>
      <c r="AD136" s="287" t="s">
        <v>108</v>
      </c>
      <c r="AE136" s="287">
        <v>1997</v>
      </c>
      <c r="AF136">
        <v>6</v>
      </c>
    </row>
    <row r="137" spans="1:32" ht="15.75" thickBot="1" x14ac:dyDescent="0.3">
      <c r="A137" s="143" t="s">
        <v>20</v>
      </c>
      <c r="B137" s="228" t="s">
        <v>162</v>
      </c>
      <c r="C137" s="228" t="s">
        <v>108</v>
      </c>
      <c r="D137" s="260">
        <v>1992</v>
      </c>
      <c r="E137" s="41">
        <f t="shared" si="16"/>
        <v>5</v>
      </c>
      <c r="H137" s="194">
        <v>5</v>
      </c>
      <c r="I137" s="52"/>
      <c r="J137" s="52"/>
      <c r="K137" s="52"/>
      <c r="L137" s="52"/>
      <c r="M137" s="52"/>
      <c r="N137" s="52"/>
      <c r="O137" s="52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"/>
      <c r="AA137" s="3"/>
      <c r="AB137" s="34" t="str">
        <f t="shared" si="17"/>
        <v>Jíšová Jana</v>
      </c>
      <c r="AC137" s="287" t="s">
        <v>162</v>
      </c>
      <c r="AD137" s="287" t="s">
        <v>108</v>
      </c>
      <c r="AE137" s="287">
        <v>1992</v>
      </c>
      <c r="AF137">
        <v>5</v>
      </c>
    </row>
    <row r="138" spans="1:32" x14ac:dyDescent="0.25">
      <c r="A138" s="59"/>
      <c r="B138" s="94"/>
      <c r="C138" s="94"/>
      <c r="D138" s="19"/>
      <c r="E138" s="60"/>
      <c r="F138" s="34"/>
      <c r="G138" s="34"/>
      <c r="H138" s="17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3"/>
      <c r="AA138" s="3"/>
    </row>
    <row r="139" spans="1:32" x14ac:dyDescent="0.25">
      <c r="B139" s="93"/>
      <c r="C139" s="93"/>
      <c r="D139" s="79"/>
      <c r="H139" s="277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3"/>
      <c r="AA139" s="3"/>
    </row>
    <row r="140" spans="1:32" ht="21.75" thickBot="1" x14ac:dyDescent="0.3">
      <c r="A140" s="129" t="s">
        <v>220</v>
      </c>
      <c r="B140" s="130"/>
      <c r="C140" s="131"/>
      <c r="D140" s="132"/>
      <c r="E140" s="76"/>
      <c r="F140" s="34"/>
      <c r="G140" s="34"/>
      <c r="H140" s="194" t="str">
        <f>_xlfn.IFNA(VLOOKUP(B140,$AC$141:$AF$148,4,FALSE),"")</f>
        <v/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3"/>
      <c r="AA140" s="3"/>
    </row>
    <row r="141" spans="1:32" x14ac:dyDescent="0.25">
      <c r="A141" s="226" t="s">
        <v>14</v>
      </c>
      <c r="B141" s="175" t="s">
        <v>116</v>
      </c>
      <c r="C141" s="176" t="s">
        <v>24</v>
      </c>
      <c r="D141" s="177">
        <v>1981</v>
      </c>
      <c r="E141" s="33">
        <f t="shared" ref="E141:E143" si="18">SUM(H141:Y141)</f>
        <v>10</v>
      </c>
      <c r="F141" s="34"/>
      <c r="G141" s="34"/>
      <c r="H141" s="194">
        <v>10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"/>
      <c r="AA141" s="3"/>
      <c r="AB141" s="34" t="str">
        <f>VLOOKUP(AC141,$B$141:$B$148,1,FALSE)</f>
        <v>Nekvasilová Lenka</v>
      </c>
      <c r="AC141" s="287" t="s">
        <v>116</v>
      </c>
      <c r="AD141" s="287" t="s">
        <v>24</v>
      </c>
      <c r="AE141" s="287">
        <v>1981</v>
      </c>
      <c r="AF141">
        <v>10</v>
      </c>
    </row>
    <row r="142" spans="1:32" x14ac:dyDescent="0.25">
      <c r="A142" s="227" t="s">
        <v>15</v>
      </c>
      <c r="B142" s="167" t="s">
        <v>123</v>
      </c>
      <c r="C142" s="178" t="s">
        <v>118</v>
      </c>
      <c r="D142" s="179">
        <v>1981</v>
      </c>
      <c r="E142" s="120">
        <f t="shared" si="18"/>
        <v>9</v>
      </c>
      <c r="H142" s="194">
        <v>9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"/>
      <c r="AA142" s="3"/>
      <c r="AB142" s="34" t="str">
        <f t="shared" ref="AB142:AB148" si="19">VLOOKUP(AC142,$B$141:$B$148,1,FALSE)</f>
        <v>Hendrychová Petra</v>
      </c>
      <c r="AC142" s="287" t="s">
        <v>123</v>
      </c>
      <c r="AD142" s="287" t="s">
        <v>118</v>
      </c>
      <c r="AE142" s="287">
        <v>1981</v>
      </c>
      <c r="AF142">
        <v>9</v>
      </c>
    </row>
    <row r="143" spans="1:32" ht="15.75" thickBot="1" x14ac:dyDescent="0.3">
      <c r="A143" s="270" t="s">
        <v>16</v>
      </c>
      <c r="B143" s="271" t="s">
        <v>186</v>
      </c>
      <c r="C143" s="272" t="s">
        <v>244</v>
      </c>
      <c r="D143" s="273">
        <v>1976</v>
      </c>
      <c r="E143" s="41">
        <f t="shared" si="18"/>
        <v>8</v>
      </c>
      <c r="F143" s="34"/>
      <c r="G143" s="34"/>
      <c r="H143" s="194">
        <v>8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"/>
      <c r="AA143" s="3"/>
      <c r="AB143" s="34" t="str">
        <f t="shared" si="19"/>
        <v>Praská Vendulka</v>
      </c>
      <c r="AC143" s="287" t="s">
        <v>186</v>
      </c>
      <c r="AD143" s="287" t="s">
        <v>244</v>
      </c>
      <c r="AE143" s="287">
        <v>1976</v>
      </c>
      <c r="AF143">
        <v>8</v>
      </c>
    </row>
    <row r="144" spans="1:32" x14ac:dyDescent="0.25">
      <c r="A144" s="217" t="s">
        <v>18</v>
      </c>
      <c r="B144" s="268" t="s">
        <v>117</v>
      </c>
      <c r="C144" s="268" t="s">
        <v>122</v>
      </c>
      <c r="D144" s="269">
        <v>1984</v>
      </c>
      <c r="E144" s="42">
        <f>SUM(H144:Y144)</f>
        <v>7</v>
      </c>
      <c r="F144" s="34"/>
      <c r="G144" s="34"/>
      <c r="H144" s="194">
        <v>7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"/>
      <c r="AA144" s="3"/>
      <c r="AB144" s="34" t="str">
        <f t="shared" si="19"/>
        <v>Dlouhá Zuzana</v>
      </c>
      <c r="AC144" s="287" t="s">
        <v>117</v>
      </c>
      <c r="AD144" s="287" t="s">
        <v>122</v>
      </c>
      <c r="AE144" s="287">
        <v>1984</v>
      </c>
      <c r="AF144">
        <v>7</v>
      </c>
    </row>
    <row r="145" spans="1:44" x14ac:dyDescent="0.25">
      <c r="A145" s="118" t="s">
        <v>19</v>
      </c>
      <c r="B145" s="215" t="s">
        <v>163</v>
      </c>
      <c r="C145" s="215" t="s">
        <v>246</v>
      </c>
      <c r="D145" s="216">
        <v>1987</v>
      </c>
      <c r="E145" s="36">
        <f>SUM(H145:Y145)</f>
        <v>6</v>
      </c>
      <c r="F145" s="34"/>
      <c r="G145" s="34"/>
      <c r="H145" s="194">
        <v>6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"/>
      <c r="AA145" s="3"/>
      <c r="AB145" s="34" t="str">
        <f t="shared" si="19"/>
        <v>Černecká Hnízdilová Tereza</v>
      </c>
      <c r="AC145" s="287" t="s">
        <v>163</v>
      </c>
      <c r="AD145" s="287" t="s">
        <v>246</v>
      </c>
      <c r="AE145" s="287">
        <v>1987</v>
      </c>
      <c r="AF145">
        <v>6</v>
      </c>
    </row>
    <row r="146" spans="1:44" x14ac:dyDescent="0.25">
      <c r="A146" s="118" t="s">
        <v>20</v>
      </c>
      <c r="B146" s="125" t="s">
        <v>247</v>
      </c>
      <c r="C146" s="126" t="s">
        <v>248</v>
      </c>
      <c r="D146" s="127">
        <v>1976</v>
      </c>
      <c r="E146" s="120">
        <f>SUM(H146:Y146)</f>
        <v>5</v>
      </c>
      <c r="H146" s="194">
        <v>5</v>
      </c>
      <c r="I146" s="52"/>
      <c r="J146" s="52"/>
      <c r="K146" s="52"/>
      <c r="L146" s="52"/>
      <c r="M146" s="52"/>
      <c r="N146" s="52"/>
      <c r="O146" s="52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"/>
      <c r="AA146" s="3"/>
      <c r="AB146" s="34" t="str">
        <f t="shared" si="19"/>
        <v>Eliáš Kateřina</v>
      </c>
      <c r="AC146" s="287" t="s">
        <v>247</v>
      </c>
      <c r="AD146" s="287" t="s">
        <v>248</v>
      </c>
      <c r="AE146" s="287">
        <v>1976</v>
      </c>
      <c r="AF146">
        <v>5</v>
      </c>
    </row>
    <row r="147" spans="1:44" x14ac:dyDescent="0.25">
      <c r="A147" s="118" t="s">
        <v>21</v>
      </c>
      <c r="B147" s="215" t="s">
        <v>249</v>
      </c>
      <c r="C147" s="215" t="s">
        <v>422</v>
      </c>
      <c r="D147" s="216">
        <v>1979</v>
      </c>
      <c r="E147" s="36">
        <f>SUM(H147:Y147)</f>
        <v>4</v>
      </c>
      <c r="F147" s="34"/>
      <c r="G147" s="34"/>
      <c r="H147" s="194">
        <v>4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"/>
      <c r="AA147" s="3"/>
      <c r="AB147" s="34" t="str">
        <f t="shared" si="19"/>
        <v>Kulmanová Zuzka</v>
      </c>
      <c r="AC147" s="287" t="s">
        <v>249</v>
      </c>
      <c r="AD147" s="287" t="s">
        <v>422</v>
      </c>
      <c r="AE147" s="287">
        <v>1979</v>
      </c>
      <c r="AF147">
        <v>4</v>
      </c>
    </row>
    <row r="148" spans="1:44" ht="15.75" thickBot="1" x14ac:dyDescent="0.25">
      <c r="A148" s="143" t="s">
        <v>22</v>
      </c>
      <c r="B148" s="228" t="s">
        <v>250</v>
      </c>
      <c r="C148" s="228" t="s">
        <v>251</v>
      </c>
      <c r="D148" s="260">
        <v>1980</v>
      </c>
      <c r="E148" s="157">
        <f>SUM(H148:Y148)</f>
        <v>3</v>
      </c>
      <c r="F148" s="8"/>
      <c r="G148" s="8"/>
      <c r="H148" s="194">
        <v>3</v>
      </c>
      <c r="I148" s="51"/>
      <c r="J148" s="51"/>
      <c r="K148" s="51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9"/>
      <c r="X148" s="39"/>
      <c r="Y148" s="39"/>
      <c r="Z148" s="3"/>
      <c r="AA148" s="3"/>
      <c r="AB148" s="34" t="str">
        <f t="shared" si="19"/>
        <v>Kammelová Kateřina</v>
      </c>
      <c r="AC148" s="287" t="s">
        <v>250</v>
      </c>
      <c r="AD148" s="287" t="s">
        <v>251</v>
      </c>
      <c r="AE148" s="287">
        <v>1980</v>
      </c>
      <c r="AF148" s="3">
        <v>3</v>
      </c>
    </row>
    <row r="155" spans="1:44" ht="15.75" thickBot="1" x14ac:dyDescent="0.3"/>
    <row r="156" spans="1:44" ht="47.25" thickBot="1" x14ac:dyDescent="0.3">
      <c r="AI156" s="399" t="s">
        <v>252</v>
      </c>
      <c r="AJ156" s="400"/>
      <c r="AK156" s="400"/>
      <c r="AL156" s="400"/>
      <c r="AM156" s="400"/>
      <c r="AN156" s="400"/>
      <c r="AO156" s="400"/>
      <c r="AP156" s="400"/>
      <c r="AQ156" s="400"/>
      <c r="AR156" s="401"/>
    </row>
    <row r="157" spans="1:44" x14ac:dyDescent="0.25">
      <c r="B157"/>
      <c r="C157"/>
      <c r="D157"/>
      <c r="E157"/>
      <c r="F157"/>
      <c r="G157"/>
      <c r="AI157" s="402" t="s">
        <v>253</v>
      </c>
      <c r="AJ157" s="403"/>
      <c r="AK157" s="403"/>
      <c r="AL157" s="403"/>
      <c r="AM157" s="403"/>
      <c r="AN157" s="403"/>
      <c r="AO157" s="403"/>
      <c r="AP157" s="403"/>
      <c r="AQ157" s="403"/>
      <c r="AR157" s="404"/>
    </row>
    <row r="158" spans="1:44" ht="42.75" customHeight="1" thickBot="1" x14ac:dyDescent="0.3">
      <c r="B158"/>
      <c r="C158"/>
      <c r="D158"/>
      <c r="E158"/>
      <c r="F158"/>
      <c r="G158"/>
      <c r="AI158" s="405"/>
      <c r="AJ158" s="406"/>
      <c r="AK158" s="406"/>
      <c r="AL158" s="406"/>
      <c r="AM158" s="406"/>
      <c r="AN158" s="406"/>
      <c r="AO158" s="406"/>
      <c r="AP158" s="406"/>
      <c r="AQ158" s="406"/>
      <c r="AR158" s="407"/>
    </row>
    <row r="159" spans="1:44" ht="21.75" thickBot="1" x14ac:dyDescent="0.4">
      <c r="B159"/>
      <c r="C159"/>
      <c r="D159"/>
      <c r="E159"/>
      <c r="F159"/>
      <c r="G159"/>
      <c r="AI159" s="289" t="s">
        <v>8</v>
      </c>
      <c r="AJ159" s="290" t="s">
        <v>9</v>
      </c>
      <c r="AK159" s="290" t="s">
        <v>254</v>
      </c>
      <c r="AL159" s="290" t="s">
        <v>255</v>
      </c>
      <c r="AM159" s="290" t="s">
        <v>256</v>
      </c>
      <c r="AN159" s="290" t="s">
        <v>257</v>
      </c>
      <c r="AO159" s="290" t="s">
        <v>258</v>
      </c>
      <c r="AP159" s="291" t="s">
        <v>259</v>
      </c>
      <c r="AQ159" s="292" t="s">
        <v>260</v>
      </c>
      <c r="AR159" s="293" t="s">
        <v>261</v>
      </c>
    </row>
    <row r="160" spans="1:44" ht="15" customHeight="1" x14ac:dyDescent="0.25">
      <c r="B160"/>
      <c r="C160"/>
      <c r="D160"/>
      <c r="E160"/>
      <c r="F160"/>
      <c r="G160"/>
      <c r="AI160" s="294" t="s">
        <v>14</v>
      </c>
      <c r="AJ160" s="295" t="s">
        <v>262</v>
      </c>
      <c r="AK160" s="295" t="s">
        <v>263</v>
      </c>
      <c r="AL160" s="295" t="s">
        <v>111</v>
      </c>
      <c r="AM160" s="296">
        <v>2007</v>
      </c>
      <c r="AN160" s="295">
        <v>15</v>
      </c>
      <c r="AO160" s="295" t="s">
        <v>264</v>
      </c>
      <c r="AP160" s="297">
        <v>0.83124999999999993</v>
      </c>
      <c r="AQ160" s="298">
        <f t="shared" ref="AQ160:AQ223" si="20">AP160/5.455</f>
        <v>0.15238313473877174</v>
      </c>
      <c r="AR160" s="299" t="s">
        <v>14</v>
      </c>
    </row>
    <row r="161" spans="2:44" ht="15" customHeight="1" x14ac:dyDescent="0.25">
      <c r="B161"/>
      <c r="C161"/>
      <c r="D161"/>
      <c r="E161"/>
      <c r="F161"/>
      <c r="G161"/>
      <c r="AI161" s="300" t="s">
        <v>15</v>
      </c>
      <c r="AJ161" s="301" t="s">
        <v>265</v>
      </c>
      <c r="AK161" s="302" t="s">
        <v>266</v>
      </c>
      <c r="AL161" s="301" t="s">
        <v>422</v>
      </c>
      <c r="AM161" s="303">
        <v>1980</v>
      </c>
      <c r="AN161" s="302">
        <v>190</v>
      </c>
      <c r="AO161" s="302" t="s">
        <v>267</v>
      </c>
      <c r="AP161" s="304">
        <v>0.86875000000000002</v>
      </c>
      <c r="AQ161" s="305">
        <f t="shared" si="20"/>
        <v>0.15925756186984419</v>
      </c>
      <c r="AR161" s="306" t="s">
        <v>14</v>
      </c>
    </row>
    <row r="162" spans="2:44" ht="15" customHeight="1" x14ac:dyDescent="0.25">
      <c r="B162"/>
      <c r="C162"/>
      <c r="D162"/>
      <c r="E162"/>
      <c r="F162"/>
      <c r="G162"/>
      <c r="AI162" s="300" t="s">
        <v>16</v>
      </c>
      <c r="AJ162" s="302" t="s">
        <v>268</v>
      </c>
      <c r="AK162" s="302" t="s">
        <v>269</v>
      </c>
      <c r="AL162" s="302" t="s">
        <v>221</v>
      </c>
      <c r="AM162" s="307">
        <v>1992</v>
      </c>
      <c r="AN162" s="302">
        <v>215</v>
      </c>
      <c r="AO162" s="302" t="s">
        <v>270</v>
      </c>
      <c r="AP162" s="304">
        <v>0.90277777777777779</v>
      </c>
      <c r="AQ162" s="305">
        <f t="shared" si="20"/>
        <v>0.16549546797026174</v>
      </c>
      <c r="AR162" s="308" t="s">
        <v>14</v>
      </c>
    </row>
    <row r="163" spans="2:44" ht="15" customHeight="1" x14ac:dyDescent="0.25">
      <c r="B163"/>
      <c r="C163"/>
      <c r="D163"/>
      <c r="E163"/>
      <c r="F163"/>
      <c r="G163"/>
      <c r="AI163" s="300" t="s">
        <v>18</v>
      </c>
      <c r="AJ163" s="309" t="s">
        <v>271</v>
      </c>
      <c r="AK163" s="310" t="s">
        <v>272</v>
      </c>
      <c r="AL163" s="309" t="s">
        <v>422</v>
      </c>
      <c r="AM163" s="303">
        <v>2008</v>
      </c>
      <c r="AN163" s="310">
        <v>7</v>
      </c>
      <c r="AO163" s="310" t="s">
        <v>264</v>
      </c>
      <c r="AP163" s="304">
        <v>0.90694444444444444</v>
      </c>
      <c r="AQ163" s="305">
        <f t="shared" si="20"/>
        <v>0.16625929320704755</v>
      </c>
      <c r="AR163" s="299" t="s">
        <v>15</v>
      </c>
    </row>
    <row r="164" spans="2:44" ht="15" customHeight="1" x14ac:dyDescent="0.25">
      <c r="B164"/>
      <c r="C164"/>
      <c r="D164"/>
      <c r="E164"/>
      <c r="F164"/>
      <c r="G164"/>
      <c r="AI164" s="300" t="s">
        <v>19</v>
      </c>
      <c r="AJ164" s="311" t="s">
        <v>273</v>
      </c>
      <c r="AK164" s="127" t="s">
        <v>274</v>
      </c>
      <c r="AL164" s="311" t="s">
        <v>422</v>
      </c>
      <c r="AM164" s="307">
        <v>1978</v>
      </c>
      <c r="AN164" s="302">
        <v>198</v>
      </c>
      <c r="AO164" s="302" t="s">
        <v>267</v>
      </c>
      <c r="AP164" s="304">
        <v>0.9145833333333333</v>
      </c>
      <c r="AQ164" s="305">
        <f t="shared" si="20"/>
        <v>0.16765963947448823</v>
      </c>
      <c r="AR164" s="306" t="s">
        <v>15</v>
      </c>
    </row>
    <row r="165" spans="2:44" ht="15" customHeight="1" x14ac:dyDescent="0.25">
      <c r="B165"/>
      <c r="C165"/>
      <c r="D165"/>
      <c r="E165"/>
      <c r="F165"/>
      <c r="G165"/>
      <c r="AI165" s="300" t="s">
        <v>20</v>
      </c>
      <c r="AJ165" s="311" t="s">
        <v>275</v>
      </c>
      <c r="AK165" s="127" t="s">
        <v>276</v>
      </c>
      <c r="AL165" s="311" t="s">
        <v>171</v>
      </c>
      <c r="AM165" s="307">
        <v>1973</v>
      </c>
      <c r="AN165" s="302">
        <v>84</v>
      </c>
      <c r="AO165" s="302" t="s">
        <v>277</v>
      </c>
      <c r="AP165" s="304">
        <v>0.92222222222222217</v>
      </c>
      <c r="AQ165" s="305">
        <f t="shared" si="20"/>
        <v>0.1690599857419289</v>
      </c>
      <c r="AR165" s="312" t="s">
        <v>14</v>
      </c>
    </row>
    <row r="166" spans="2:44" ht="15" customHeight="1" x14ac:dyDescent="0.25">
      <c r="B166"/>
      <c r="C166"/>
      <c r="D166"/>
      <c r="E166"/>
      <c r="F166"/>
      <c r="G166"/>
      <c r="AI166" s="300" t="s">
        <v>21</v>
      </c>
      <c r="AJ166" s="311" t="s">
        <v>278</v>
      </c>
      <c r="AK166" s="127" t="s">
        <v>279</v>
      </c>
      <c r="AL166" s="311" t="s">
        <v>222</v>
      </c>
      <c r="AM166" s="307">
        <v>1974</v>
      </c>
      <c r="AN166" s="302">
        <v>94</v>
      </c>
      <c r="AO166" s="302" t="s">
        <v>277</v>
      </c>
      <c r="AP166" s="304">
        <v>0.94166666666666676</v>
      </c>
      <c r="AQ166" s="305">
        <f t="shared" si="20"/>
        <v>0.17262450351359609</v>
      </c>
      <c r="AR166" s="312" t="s">
        <v>15</v>
      </c>
    </row>
    <row r="167" spans="2:44" ht="15" customHeight="1" x14ac:dyDescent="0.25">
      <c r="B167"/>
      <c r="C167"/>
      <c r="D167"/>
      <c r="E167"/>
      <c r="F167"/>
      <c r="G167"/>
      <c r="AI167" s="300" t="s">
        <v>22</v>
      </c>
      <c r="AJ167" s="311" t="s">
        <v>278</v>
      </c>
      <c r="AK167" s="127" t="s">
        <v>280</v>
      </c>
      <c r="AL167" s="311" t="s">
        <v>150</v>
      </c>
      <c r="AM167" s="307">
        <v>1995</v>
      </c>
      <c r="AN167" s="302">
        <v>21</v>
      </c>
      <c r="AO167" s="302" t="s">
        <v>281</v>
      </c>
      <c r="AP167" s="304">
        <v>0.9458333333333333</v>
      </c>
      <c r="AQ167" s="305">
        <f t="shared" si="20"/>
        <v>0.1733883287503819</v>
      </c>
      <c r="AR167" s="313" t="s">
        <v>14</v>
      </c>
    </row>
    <row r="168" spans="2:44" ht="15" customHeight="1" x14ac:dyDescent="0.25">
      <c r="B168"/>
      <c r="C168"/>
      <c r="D168"/>
      <c r="E168"/>
      <c r="F168"/>
      <c r="G168"/>
      <c r="AI168" s="300" t="s">
        <v>23</v>
      </c>
      <c r="AJ168" s="311" t="s">
        <v>282</v>
      </c>
      <c r="AK168" s="127" t="s">
        <v>283</v>
      </c>
      <c r="AL168" s="311" t="s">
        <v>223</v>
      </c>
      <c r="AM168" s="303">
        <v>1977</v>
      </c>
      <c r="AN168" s="302">
        <v>197</v>
      </c>
      <c r="AO168" s="302" t="s">
        <v>267</v>
      </c>
      <c r="AP168" s="304">
        <v>0.95208333333333339</v>
      </c>
      <c r="AQ168" s="305">
        <f t="shared" si="20"/>
        <v>0.17453406660556064</v>
      </c>
      <c r="AR168" s="306" t="s">
        <v>16</v>
      </c>
    </row>
    <row r="169" spans="2:44" ht="15" customHeight="1" x14ac:dyDescent="0.25">
      <c r="B169"/>
      <c r="C169"/>
      <c r="D169"/>
      <c r="E169"/>
      <c r="F169"/>
      <c r="G169"/>
      <c r="AI169" s="300" t="s">
        <v>25</v>
      </c>
      <c r="AJ169" s="302" t="s">
        <v>284</v>
      </c>
      <c r="AK169" s="302" t="s">
        <v>285</v>
      </c>
      <c r="AL169" s="302" t="s">
        <v>134</v>
      </c>
      <c r="AM169" s="303">
        <v>1989</v>
      </c>
      <c r="AN169" s="302">
        <v>202</v>
      </c>
      <c r="AO169" s="302" t="s">
        <v>270</v>
      </c>
      <c r="AP169" s="304">
        <v>0.95347222222222217</v>
      </c>
      <c r="AQ169" s="305">
        <f t="shared" si="20"/>
        <v>0.17478867501782258</v>
      </c>
      <c r="AR169" s="308" t="s">
        <v>15</v>
      </c>
    </row>
    <row r="170" spans="2:44" ht="15" customHeight="1" x14ac:dyDescent="0.25">
      <c r="B170"/>
      <c r="C170"/>
      <c r="D170"/>
      <c r="E170"/>
      <c r="F170"/>
      <c r="G170"/>
      <c r="AI170" s="300" t="s">
        <v>26</v>
      </c>
      <c r="AJ170" s="301" t="s">
        <v>286</v>
      </c>
      <c r="AK170" s="302" t="s">
        <v>287</v>
      </c>
      <c r="AL170" s="301" t="s">
        <v>138</v>
      </c>
      <c r="AM170" s="307">
        <v>1982</v>
      </c>
      <c r="AN170" s="302">
        <v>199</v>
      </c>
      <c r="AO170" s="302" t="s">
        <v>267</v>
      </c>
      <c r="AP170" s="304">
        <v>0.95972222222222225</v>
      </c>
      <c r="AQ170" s="305">
        <f t="shared" si="20"/>
        <v>0.17593441287300132</v>
      </c>
      <c r="AR170" s="314"/>
    </row>
    <row r="171" spans="2:44" ht="15" customHeight="1" x14ac:dyDescent="0.25">
      <c r="B171"/>
      <c r="C171"/>
      <c r="D171"/>
      <c r="E171"/>
      <c r="F171"/>
      <c r="G171"/>
      <c r="AI171" s="300" t="s">
        <v>27</v>
      </c>
      <c r="AJ171" s="301" t="s">
        <v>288</v>
      </c>
      <c r="AK171" s="302" t="s">
        <v>289</v>
      </c>
      <c r="AL171" s="301" t="s">
        <v>185</v>
      </c>
      <c r="AM171" s="303">
        <v>1985</v>
      </c>
      <c r="AN171" s="302">
        <v>206</v>
      </c>
      <c r="AO171" s="302" t="s">
        <v>270</v>
      </c>
      <c r="AP171" s="304">
        <v>0.96736111111111101</v>
      </c>
      <c r="AQ171" s="305">
        <f t="shared" si="20"/>
        <v>0.17733475914044197</v>
      </c>
      <c r="AR171" s="308" t="s">
        <v>16</v>
      </c>
    </row>
    <row r="172" spans="2:44" ht="15" customHeight="1" x14ac:dyDescent="0.25">
      <c r="B172"/>
      <c r="C172"/>
      <c r="D172"/>
      <c r="E172"/>
      <c r="F172"/>
      <c r="G172"/>
      <c r="AI172" s="300" t="s">
        <v>28</v>
      </c>
      <c r="AJ172" s="302" t="s">
        <v>290</v>
      </c>
      <c r="AK172" s="302" t="s">
        <v>291</v>
      </c>
      <c r="AL172" s="302" t="s">
        <v>165</v>
      </c>
      <c r="AM172" s="307">
        <v>1980</v>
      </c>
      <c r="AN172" s="302">
        <v>184</v>
      </c>
      <c r="AO172" s="302" t="s">
        <v>267</v>
      </c>
      <c r="AP172" s="304">
        <v>0.97361111111111109</v>
      </c>
      <c r="AQ172" s="305">
        <f t="shared" si="20"/>
        <v>0.17848049699562074</v>
      </c>
      <c r="AR172" s="314"/>
    </row>
    <row r="173" spans="2:44" ht="15" customHeight="1" x14ac:dyDescent="0.25">
      <c r="B173"/>
      <c r="C173"/>
      <c r="D173"/>
      <c r="E173"/>
      <c r="F173"/>
      <c r="G173"/>
      <c r="AI173" s="300" t="s">
        <v>29</v>
      </c>
      <c r="AJ173" s="311" t="s">
        <v>292</v>
      </c>
      <c r="AK173" s="127" t="s">
        <v>274</v>
      </c>
      <c r="AL173" s="311" t="s">
        <v>422</v>
      </c>
      <c r="AM173" s="307">
        <v>2009</v>
      </c>
      <c r="AN173" s="302">
        <v>3</v>
      </c>
      <c r="AO173" s="302" t="s">
        <v>264</v>
      </c>
      <c r="AP173" s="304">
        <v>0.97777777777777775</v>
      </c>
      <c r="AQ173" s="305">
        <f t="shared" si="20"/>
        <v>0.17924432223240655</v>
      </c>
      <c r="AR173" s="299" t="s">
        <v>16</v>
      </c>
    </row>
    <row r="174" spans="2:44" ht="15" customHeight="1" x14ac:dyDescent="0.25">
      <c r="B174"/>
      <c r="C174"/>
      <c r="D174"/>
      <c r="E174"/>
      <c r="F174"/>
      <c r="G174"/>
      <c r="AI174" s="300" t="s">
        <v>30</v>
      </c>
      <c r="AJ174" s="302" t="s">
        <v>293</v>
      </c>
      <c r="AK174" s="302" t="s">
        <v>294</v>
      </c>
      <c r="AL174" s="302" t="s">
        <v>422</v>
      </c>
      <c r="AM174" s="303">
        <v>2009</v>
      </c>
      <c r="AN174" s="302">
        <v>8</v>
      </c>
      <c r="AO174" s="302" t="s">
        <v>264</v>
      </c>
      <c r="AP174" s="304">
        <v>0.98055555555555562</v>
      </c>
      <c r="AQ174" s="305">
        <f t="shared" si="20"/>
        <v>0.17975353905693045</v>
      </c>
      <c r="AR174" s="314"/>
    </row>
    <row r="175" spans="2:44" ht="15" customHeight="1" x14ac:dyDescent="0.25">
      <c r="B175"/>
      <c r="C175"/>
      <c r="D175"/>
      <c r="E175"/>
      <c r="F175"/>
      <c r="G175"/>
      <c r="AI175" s="300" t="s">
        <v>31</v>
      </c>
      <c r="AJ175" s="301" t="s">
        <v>288</v>
      </c>
      <c r="AK175" s="302" t="s">
        <v>295</v>
      </c>
      <c r="AL175" s="301" t="s">
        <v>161</v>
      </c>
      <c r="AM175" s="303">
        <v>1978</v>
      </c>
      <c r="AN175" s="302">
        <v>189</v>
      </c>
      <c r="AO175" s="302" t="s">
        <v>267</v>
      </c>
      <c r="AP175" s="304">
        <v>0.98402777777777783</v>
      </c>
      <c r="AQ175" s="305">
        <f t="shared" si="20"/>
        <v>0.18039006008758529</v>
      </c>
      <c r="AR175" s="314"/>
    </row>
    <row r="176" spans="2:44" ht="15" customHeight="1" x14ac:dyDescent="0.25">
      <c r="B176"/>
      <c r="C176"/>
      <c r="D176"/>
      <c r="E176"/>
      <c r="F176"/>
      <c r="G176"/>
      <c r="AI176" s="300" t="s">
        <v>33</v>
      </c>
      <c r="AJ176" s="311" t="s">
        <v>296</v>
      </c>
      <c r="AK176" s="127" t="s">
        <v>297</v>
      </c>
      <c r="AL176" s="311" t="s">
        <v>153</v>
      </c>
      <c r="AM176" s="307">
        <v>1997</v>
      </c>
      <c r="AN176" s="302">
        <v>23</v>
      </c>
      <c r="AO176" s="302" t="s">
        <v>281</v>
      </c>
      <c r="AP176" s="304">
        <v>0.98611111111111116</v>
      </c>
      <c r="AQ176" s="305">
        <f t="shared" si="20"/>
        <v>0.18077197270597822</v>
      </c>
      <c r="AR176" s="313" t="s">
        <v>15</v>
      </c>
    </row>
    <row r="177" spans="2:44" ht="15" customHeight="1" x14ac:dyDescent="0.25">
      <c r="B177"/>
      <c r="C177"/>
      <c r="D177"/>
      <c r="E177"/>
      <c r="F177"/>
      <c r="G177"/>
      <c r="AI177" s="300" t="s">
        <v>34</v>
      </c>
      <c r="AJ177" s="311" t="s">
        <v>298</v>
      </c>
      <c r="AK177" s="127" t="s">
        <v>299</v>
      </c>
      <c r="AL177" s="311" t="s">
        <v>131</v>
      </c>
      <c r="AM177" s="303">
        <v>1980</v>
      </c>
      <c r="AN177" s="302">
        <v>200</v>
      </c>
      <c r="AO177" s="302" t="s">
        <v>267</v>
      </c>
      <c r="AP177" s="304">
        <v>0.98749999999999993</v>
      </c>
      <c r="AQ177" s="305">
        <f t="shared" si="20"/>
        <v>0.18102658111824013</v>
      </c>
      <c r="AR177" s="314"/>
    </row>
    <row r="178" spans="2:44" ht="15" customHeight="1" x14ac:dyDescent="0.25">
      <c r="B178"/>
      <c r="C178"/>
      <c r="D178"/>
      <c r="E178"/>
      <c r="F178"/>
      <c r="G178"/>
      <c r="AI178" s="300" t="s">
        <v>35</v>
      </c>
      <c r="AJ178" s="302" t="s">
        <v>300</v>
      </c>
      <c r="AK178" s="302" t="s">
        <v>263</v>
      </c>
      <c r="AL178" s="302" t="s">
        <v>111</v>
      </c>
      <c r="AM178" s="303">
        <v>2008</v>
      </c>
      <c r="AN178" s="302">
        <v>14</v>
      </c>
      <c r="AO178" s="302" t="s">
        <v>264</v>
      </c>
      <c r="AP178" s="304">
        <v>0.98819444444444438</v>
      </c>
      <c r="AQ178" s="305">
        <f t="shared" si="20"/>
        <v>0.1811538853243711</v>
      </c>
      <c r="AR178" s="314"/>
    </row>
    <row r="179" spans="2:44" ht="15" customHeight="1" x14ac:dyDescent="0.25">
      <c r="B179"/>
      <c r="C179"/>
      <c r="D179"/>
      <c r="E179"/>
      <c r="F179"/>
      <c r="G179"/>
      <c r="AI179" s="300" t="s">
        <v>36</v>
      </c>
      <c r="AJ179" s="127" t="s">
        <v>301</v>
      </c>
      <c r="AK179" s="127" t="s">
        <v>302</v>
      </c>
      <c r="AL179" s="127" t="s">
        <v>224</v>
      </c>
      <c r="AM179" s="303">
        <v>1974</v>
      </c>
      <c r="AN179" s="302">
        <v>93</v>
      </c>
      <c r="AO179" s="302" t="s">
        <v>277</v>
      </c>
      <c r="AP179" s="304">
        <v>0.99861111111111101</v>
      </c>
      <c r="AQ179" s="305">
        <f t="shared" si="20"/>
        <v>0.18306344841633565</v>
      </c>
      <c r="AR179" s="312" t="s">
        <v>16</v>
      </c>
    </row>
    <row r="180" spans="2:44" ht="15" customHeight="1" x14ac:dyDescent="0.25">
      <c r="B180"/>
      <c r="C180"/>
      <c r="D180"/>
      <c r="E180"/>
      <c r="F180"/>
      <c r="G180"/>
      <c r="AI180" s="300" t="s">
        <v>37</v>
      </c>
      <c r="AJ180" s="302" t="s">
        <v>290</v>
      </c>
      <c r="AK180" s="302" t="s">
        <v>291</v>
      </c>
      <c r="AL180" s="302" t="s">
        <v>225</v>
      </c>
      <c r="AM180" s="303">
        <v>2008</v>
      </c>
      <c r="AN180" s="302">
        <v>16</v>
      </c>
      <c r="AO180" s="302" t="s">
        <v>264</v>
      </c>
      <c r="AP180" s="304">
        <v>1.0027777777777778</v>
      </c>
      <c r="AQ180" s="305">
        <f t="shared" si="20"/>
        <v>0.18382727365312149</v>
      </c>
      <c r="AR180" s="314"/>
    </row>
    <row r="181" spans="2:44" ht="15" customHeight="1" x14ac:dyDescent="0.25">
      <c r="B181"/>
      <c r="C181"/>
      <c r="D181"/>
      <c r="E181"/>
      <c r="F181"/>
      <c r="G181"/>
      <c r="AI181" s="300" t="s">
        <v>38</v>
      </c>
      <c r="AJ181" s="301" t="s">
        <v>303</v>
      </c>
      <c r="AK181" s="302" t="s">
        <v>304</v>
      </c>
      <c r="AL181" s="301" t="s">
        <v>185</v>
      </c>
      <c r="AM181" s="303">
        <v>1979</v>
      </c>
      <c r="AN181" s="302">
        <v>194</v>
      </c>
      <c r="AO181" s="302" t="s">
        <v>267</v>
      </c>
      <c r="AP181" s="304">
        <v>1.0062499999999999</v>
      </c>
      <c r="AQ181" s="305">
        <f t="shared" si="20"/>
        <v>0.18446379468377633</v>
      </c>
      <c r="AR181" s="314"/>
    </row>
    <row r="182" spans="2:44" ht="15" customHeight="1" x14ac:dyDescent="0.25">
      <c r="B182"/>
      <c r="C182"/>
      <c r="D182"/>
      <c r="E182"/>
      <c r="F182"/>
      <c r="G182"/>
      <c r="AI182" s="300" t="s">
        <v>39</v>
      </c>
      <c r="AJ182" s="301" t="s">
        <v>305</v>
      </c>
      <c r="AK182" s="302" t="s">
        <v>306</v>
      </c>
      <c r="AL182" s="301" t="s">
        <v>161</v>
      </c>
      <c r="AM182" s="303">
        <v>1998</v>
      </c>
      <c r="AN182" s="302">
        <v>136</v>
      </c>
      <c r="AO182" s="302" t="s">
        <v>307</v>
      </c>
      <c r="AP182" s="304">
        <v>1.0069444444444444</v>
      </c>
      <c r="AQ182" s="305">
        <f t="shared" si="20"/>
        <v>0.18459109888990732</v>
      </c>
      <c r="AR182" s="315" t="s">
        <v>14</v>
      </c>
    </row>
    <row r="183" spans="2:44" ht="15" customHeight="1" x14ac:dyDescent="0.25">
      <c r="B183"/>
      <c r="C183"/>
      <c r="D183"/>
      <c r="E183"/>
      <c r="F183"/>
      <c r="G183"/>
      <c r="AI183" s="300" t="s">
        <v>40</v>
      </c>
      <c r="AJ183" s="301" t="s">
        <v>308</v>
      </c>
      <c r="AK183" s="302" t="s">
        <v>309</v>
      </c>
      <c r="AL183" s="301" t="s">
        <v>155</v>
      </c>
      <c r="AM183" s="303">
        <v>1978</v>
      </c>
      <c r="AN183" s="302">
        <v>183</v>
      </c>
      <c r="AO183" s="302" t="s">
        <v>267</v>
      </c>
      <c r="AP183" s="304">
        <v>1.0111111111111111</v>
      </c>
      <c r="AQ183" s="305">
        <f t="shared" si="20"/>
        <v>0.18535492412669313</v>
      </c>
      <c r="AR183" s="314"/>
    </row>
    <row r="184" spans="2:44" ht="15" customHeight="1" x14ac:dyDescent="0.25">
      <c r="B184"/>
      <c r="C184"/>
      <c r="D184"/>
      <c r="E184"/>
      <c r="F184"/>
      <c r="G184"/>
      <c r="AI184" s="300" t="s">
        <v>41</v>
      </c>
      <c r="AJ184" s="311" t="s">
        <v>286</v>
      </c>
      <c r="AK184" s="127" t="s">
        <v>310</v>
      </c>
      <c r="AL184" s="311" t="s">
        <v>153</v>
      </c>
      <c r="AM184" s="303">
        <v>1977</v>
      </c>
      <c r="AN184" s="302">
        <v>191</v>
      </c>
      <c r="AO184" s="302" t="s">
        <v>267</v>
      </c>
      <c r="AP184" s="304">
        <v>1.0125</v>
      </c>
      <c r="AQ184" s="305">
        <f t="shared" si="20"/>
        <v>0.18560953253895507</v>
      </c>
      <c r="AR184" s="314"/>
    </row>
    <row r="185" spans="2:44" ht="15" customHeight="1" x14ac:dyDescent="0.25">
      <c r="B185"/>
      <c r="C185"/>
      <c r="D185"/>
      <c r="E185"/>
      <c r="F185"/>
      <c r="G185"/>
      <c r="AI185" s="300" t="s">
        <v>42</v>
      </c>
      <c r="AJ185" s="301" t="s">
        <v>311</v>
      </c>
      <c r="AK185" s="302" t="s">
        <v>312</v>
      </c>
      <c r="AL185" s="301" t="s">
        <v>108</v>
      </c>
      <c r="AM185" s="303">
        <v>1988</v>
      </c>
      <c r="AN185" s="302">
        <v>212</v>
      </c>
      <c r="AO185" s="302" t="s">
        <v>270</v>
      </c>
      <c r="AP185" s="304">
        <v>1.0138888888888888</v>
      </c>
      <c r="AQ185" s="305">
        <f t="shared" si="20"/>
        <v>0.18586414095121701</v>
      </c>
      <c r="AR185" s="314"/>
    </row>
    <row r="186" spans="2:44" ht="15" customHeight="1" x14ac:dyDescent="0.25">
      <c r="B186"/>
      <c r="C186"/>
      <c r="D186"/>
      <c r="E186"/>
      <c r="F186"/>
      <c r="G186"/>
      <c r="AI186" s="300" t="s">
        <v>43</v>
      </c>
      <c r="AJ186" s="301" t="s">
        <v>298</v>
      </c>
      <c r="AK186" s="302" t="s">
        <v>313</v>
      </c>
      <c r="AL186" s="301" t="s">
        <v>226</v>
      </c>
      <c r="AM186" s="307">
        <v>2006</v>
      </c>
      <c r="AN186" s="302">
        <v>138</v>
      </c>
      <c r="AO186" s="302" t="s">
        <v>264</v>
      </c>
      <c r="AP186" s="304">
        <v>1.0145833333333334</v>
      </c>
      <c r="AQ186" s="305">
        <f t="shared" si="20"/>
        <v>0.185991445157348</v>
      </c>
      <c r="AR186" s="314"/>
    </row>
    <row r="187" spans="2:44" ht="15" customHeight="1" x14ac:dyDescent="0.25">
      <c r="B187"/>
      <c r="C187"/>
      <c r="D187"/>
      <c r="E187"/>
      <c r="F187"/>
      <c r="G187"/>
      <c r="AI187" s="300" t="s">
        <v>44</v>
      </c>
      <c r="AJ187" s="311" t="s">
        <v>314</v>
      </c>
      <c r="AK187" s="127" t="s">
        <v>315</v>
      </c>
      <c r="AL187" s="302" t="s">
        <v>422</v>
      </c>
      <c r="AM187" s="307">
        <v>2009</v>
      </c>
      <c r="AN187" s="302">
        <v>2</v>
      </c>
      <c r="AO187" s="302" t="s">
        <v>264</v>
      </c>
      <c r="AP187" s="304">
        <v>1.0159722222222223</v>
      </c>
      <c r="AQ187" s="305">
        <f t="shared" si="20"/>
        <v>0.18624605356960994</v>
      </c>
      <c r="AR187" s="314"/>
    </row>
    <row r="188" spans="2:44" ht="15" customHeight="1" x14ac:dyDescent="0.25">
      <c r="B188"/>
      <c r="C188"/>
      <c r="D188"/>
      <c r="E188"/>
      <c r="F188"/>
      <c r="G188"/>
      <c r="AI188" s="300" t="s">
        <v>45</v>
      </c>
      <c r="AJ188" s="301" t="s">
        <v>316</v>
      </c>
      <c r="AK188" s="302" t="s">
        <v>317</v>
      </c>
      <c r="AL188" s="301" t="s">
        <v>422</v>
      </c>
      <c r="AM188" s="303">
        <v>1971</v>
      </c>
      <c r="AN188" s="302">
        <v>82</v>
      </c>
      <c r="AO188" s="302" t="s">
        <v>277</v>
      </c>
      <c r="AP188" s="304">
        <v>1.0208333333333333</v>
      </c>
      <c r="AQ188" s="305">
        <f t="shared" si="20"/>
        <v>0.18713718301252671</v>
      </c>
      <c r="AR188" s="314"/>
    </row>
    <row r="189" spans="2:44" ht="15" customHeight="1" x14ac:dyDescent="0.25">
      <c r="B189"/>
      <c r="C189"/>
      <c r="D189"/>
      <c r="E189"/>
      <c r="F189"/>
      <c r="G189"/>
      <c r="AI189" s="300" t="s">
        <v>46</v>
      </c>
      <c r="AJ189" s="301" t="s">
        <v>286</v>
      </c>
      <c r="AK189" s="302" t="s">
        <v>318</v>
      </c>
      <c r="AL189" s="301" t="s">
        <v>111</v>
      </c>
      <c r="AM189" s="307">
        <v>2008</v>
      </c>
      <c r="AN189" s="302">
        <v>11</v>
      </c>
      <c r="AO189" s="302" t="s">
        <v>264</v>
      </c>
      <c r="AP189" s="304">
        <v>1.0291666666666666</v>
      </c>
      <c r="AQ189" s="305">
        <f t="shared" si="20"/>
        <v>0.18866483348609836</v>
      </c>
      <c r="AR189" s="314"/>
    </row>
    <row r="190" spans="2:44" ht="15" customHeight="1" x14ac:dyDescent="0.25">
      <c r="B190"/>
      <c r="C190"/>
      <c r="D190"/>
      <c r="E190"/>
      <c r="F190"/>
      <c r="G190"/>
      <c r="AI190" s="300" t="s">
        <v>47</v>
      </c>
      <c r="AJ190" s="302" t="s">
        <v>286</v>
      </c>
      <c r="AK190" s="302" t="s">
        <v>319</v>
      </c>
      <c r="AL190" s="302" t="s">
        <v>320</v>
      </c>
      <c r="AM190" s="307">
        <v>1976</v>
      </c>
      <c r="AN190" s="302">
        <v>188</v>
      </c>
      <c r="AO190" s="302" t="s">
        <v>267</v>
      </c>
      <c r="AP190" s="304">
        <v>1.0326388888888889</v>
      </c>
      <c r="AQ190" s="305">
        <f t="shared" si="20"/>
        <v>0.18930135451675323</v>
      </c>
      <c r="AR190" s="314"/>
    </row>
    <row r="191" spans="2:44" ht="15" customHeight="1" x14ac:dyDescent="0.25">
      <c r="B191"/>
      <c r="C191"/>
      <c r="D191"/>
      <c r="E191"/>
      <c r="F191"/>
      <c r="G191"/>
      <c r="AI191" s="300" t="s">
        <v>48</v>
      </c>
      <c r="AJ191" s="301" t="s">
        <v>321</v>
      </c>
      <c r="AK191" s="302" t="s">
        <v>322</v>
      </c>
      <c r="AL191" s="301" t="s">
        <v>153</v>
      </c>
      <c r="AM191" s="307">
        <v>1999</v>
      </c>
      <c r="AN191" s="302">
        <v>131</v>
      </c>
      <c r="AO191" s="302" t="s">
        <v>307</v>
      </c>
      <c r="AP191" s="304">
        <v>1.0340277777777778</v>
      </c>
      <c r="AQ191" s="305">
        <f t="shared" si="20"/>
        <v>0.18955596292901516</v>
      </c>
      <c r="AR191" s="315" t="s">
        <v>15</v>
      </c>
    </row>
    <row r="192" spans="2:44" ht="15" customHeight="1" x14ac:dyDescent="0.25">
      <c r="B192"/>
      <c r="C192"/>
      <c r="D192"/>
      <c r="E192"/>
      <c r="F192"/>
      <c r="G192"/>
      <c r="AI192" s="300" t="s">
        <v>49</v>
      </c>
      <c r="AJ192" s="301" t="s">
        <v>323</v>
      </c>
      <c r="AK192" s="302" t="s">
        <v>291</v>
      </c>
      <c r="AL192" s="301" t="s">
        <v>225</v>
      </c>
      <c r="AM192" s="303">
        <v>2010</v>
      </c>
      <c r="AN192" s="302">
        <v>17</v>
      </c>
      <c r="AO192" s="302" t="s">
        <v>264</v>
      </c>
      <c r="AP192" s="304">
        <v>1.0354166666666667</v>
      </c>
      <c r="AQ192" s="305">
        <f t="shared" si="20"/>
        <v>0.1898105713412771</v>
      </c>
      <c r="AR192" s="314"/>
    </row>
    <row r="193" spans="2:44" ht="15" customHeight="1" x14ac:dyDescent="0.25">
      <c r="B193"/>
      <c r="C193"/>
      <c r="D193"/>
      <c r="E193"/>
      <c r="F193"/>
      <c r="G193"/>
      <c r="AI193" s="300" t="s">
        <v>50</v>
      </c>
      <c r="AJ193" s="301" t="s">
        <v>324</v>
      </c>
      <c r="AK193" s="302" t="s">
        <v>325</v>
      </c>
      <c r="AL193" s="301" t="s">
        <v>111</v>
      </c>
      <c r="AM193" s="303">
        <v>1985</v>
      </c>
      <c r="AN193" s="302">
        <v>204</v>
      </c>
      <c r="AO193" s="302" t="s">
        <v>270</v>
      </c>
      <c r="AP193" s="304">
        <v>1.0395833333333333</v>
      </c>
      <c r="AQ193" s="305">
        <f t="shared" si="20"/>
        <v>0.19057439657806294</v>
      </c>
      <c r="AR193" s="314"/>
    </row>
    <row r="194" spans="2:44" ht="15" customHeight="1" x14ac:dyDescent="0.25">
      <c r="B194"/>
      <c r="C194"/>
      <c r="D194"/>
      <c r="E194"/>
      <c r="F194"/>
      <c r="G194"/>
      <c r="AI194" s="300" t="s">
        <v>51</v>
      </c>
      <c r="AJ194" s="301" t="s">
        <v>298</v>
      </c>
      <c r="AK194" s="302" t="s">
        <v>326</v>
      </c>
      <c r="AL194" s="301" t="s">
        <v>233</v>
      </c>
      <c r="AM194" s="303">
        <v>1994</v>
      </c>
      <c r="AN194" s="302">
        <v>210</v>
      </c>
      <c r="AO194" s="302" t="s">
        <v>270</v>
      </c>
      <c r="AP194" s="304">
        <v>1.0409722222222222</v>
      </c>
      <c r="AQ194" s="305">
        <f t="shared" si="20"/>
        <v>0.19082900499032487</v>
      </c>
      <c r="AR194" s="314"/>
    </row>
    <row r="195" spans="2:44" ht="15" customHeight="1" x14ac:dyDescent="0.25">
      <c r="B195"/>
      <c r="C195"/>
      <c r="D195"/>
      <c r="E195"/>
      <c r="F195"/>
      <c r="G195"/>
      <c r="AI195" s="300" t="s">
        <v>52</v>
      </c>
      <c r="AJ195" s="302" t="s">
        <v>327</v>
      </c>
      <c r="AK195" s="302" t="s">
        <v>328</v>
      </c>
      <c r="AL195" s="302" t="s">
        <v>142</v>
      </c>
      <c r="AM195" s="307">
        <v>1969</v>
      </c>
      <c r="AN195" s="302">
        <v>90</v>
      </c>
      <c r="AO195" s="302" t="s">
        <v>277</v>
      </c>
      <c r="AP195" s="304">
        <v>1.0430555555555556</v>
      </c>
      <c r="AQ195" s="305">
        <f t="shared" si="20"/>
        <v>0.19121091760871781</v>
      </c>
      <c r="AR195" s="314"/>
    </row>
    <row r="196" spans="2:44" ht="15" customHeight="1" x14ac:dyDescent="0.25">
      <c r="B196"/>
      <c r="C196"/>
      <c r="D196"/>
      <c r="E196"/>
      <c r="F196"/>
      <c r="G196"/>
      <c r="AI196" s="300" t="s">
        <v>53</v>
      </c>
      <c r="AJ196" s="301" t="s">
        <v>275</v>
      </c>
      <c r="AK196" s="302" t="s">
        <v>329</v>
      </c>
      <c r="AL196" s="301" t="s">
        <v>111</v>
      </c>
      <c r="AM196" s="303">
        <v>1984</v>
      </c>
      <c r="AN196" s="302">
        <v>186</v>
      </c>
      <c r="AO196" s="302" t="s">
        <v>267</v>
      </c>
      <c r="AP196" s="304">
        <v>1.05</v>
      </c>
      <c r="AQ196" s="305">
        <f t="shared" si="20"/>
        <v>0.19248395967002752</v>
      </c>
      <c r="AR196" s="314"/>
    </row>
    <row r="197" spans="2:44" ht="15" customHeight="1" x14ac:dyDescent="0.25">
      <c r="B197"/>
      <c r="C197"/>
      <c r="D197"/>
      <c r="E197"/>
      <c r="F197"/>
      <c r="G197"/>
      <c r="AI197" s="300" t="s">
        <v>54</v>
      </c>
      <c r="AJ197" s="311" t="s">
        <v>330</v>
      </c>
      <c r="AK197" s="127" t="s">
        <v>269</v>
      </c>
      <c r="AL197" s="302" t="s">
        <v>221</v>
      </c>
      <c r="AM197" s="307">
        <v>1994</v>
      </c>
      <c r="AN197" s="302">
        <v>137</v>
      </c>
      <c r="AO197" s="302" t="s">
        <v>307</v>
      </c>
      <c r="AP197" s="304">
        <v>1.0527777777777778</v>
      </c>
      <c r="AQ197" s="305">
        <f t="shared" si="20"/>
        <v>0.19299317649455139</v>
      </c>
      <c r="AR197" s="315" t="s">
        <v>16</v>
      </c>
    </row>
    <row r="198" spans="2:44" ht="15" customHeight="1" x14ac:dyDescent="0.25">
      <c r="B198"/>
      <c r="C198"/>
      <c r="D198"/>
      <c r="E198"/>
      <c r="F198"/>
      <c r="G198"/>
      <c r="AI198" s="300" t="s">
        <v>55</v>
      </c>
      <c r="AJ198" s="302" t="s">
        <v>331</v>
      </c>
      <c r="AK198" s="302" t="s">
        <v>332</v>
      </c>
      <c r="AL198" s="302" t="s">
        <v>111</v>
      </c>
      <c r="AM198" s="307">
        <v>2006</v>
      </c>
      <c r="AN198" s="302">
        <v>9</v>
      </c>
      <c r="AO198" s="302" t="s">
        <v>333</v>
      </c>
      <c r="AP198" s="304">
        <v>1.0638888888888889</v>
      </c>
      <c r="AQ198" s="305">
        <f t="shared" si="20"/>
        <v>0.19503004379264691</v>
      </c>
      <c r="AR198" s="299" t="s">
        <v>14</v>
      </c>
    </row>
    <row r="199" spans="2:44" ht="15" customHeight="1" x14ac:dyDescent="0.25">
      <c r="B199"/>
      <c r="C199"/>
      <c r="D199"/>
      <c r="E199"/>
      <c r="F199"/>
      <c r="G199"/>
      <c r="AI199" s="300" t="s">
        <v>56</v>
      </c>
      <c r="AJ199" s="301" t="s">
        <v>275</v>
      </c>
      <c r="AK199" s="127" t="s">
        <v>334</v>
      </c>
      <c r="AL199" s="311" t="s">
        <v>238</v>
      </c>
      <c r="AM199" s="307">
        <v>1969</v>
      </c>
      <c r="AN199" s="302">
        <v>87</v>
      </c>
      <c r="AO199" s="302" t="s">
        <v>277</v>
      </c>
      <c r="AP199" s="304">
        <v>1.0645833333333334</v>
      </c>
      <c r="AQ199" s="305">
        <f t="shared" si="20"/>
        <v>0.1951573479987779</v>
      </c>
      <c r="AR199" s="314"/>
    </row>
    <row r="200" spans="2:44" ht="15" customHeight="1" x14ac:dyDescent="0.25">
      <c r="B200"/>
      <c r="C200"/>
      <c r="D200"/>
      <c r="E200"/>
      <c r="F200"/>
      <c r="G200"/>
      <c r="AI200" s="300" t="s">
        <v>57</v>
      </c>
      <c r="AJ200" s="301" t="s">
        <v>335</v>
      </c>
      <c r="AK200" s="302" t="s">
        <v>336</v>
      </c>
      <c r="AL200" s="301" t="s">
        <v>164</v>
      </c>
      <c r="AM200" s="307">
        <v>1979</v>
      </c>
      <c r="AN200" s="302">
        <v>187</v>
      </c>
      <c r="AO200" s="302" t="s">
        <v>267</v>
      </c>
      <c r="AP200" s="304">
        <v>1.0666666666666667</v>
      </c>
      <c r="AQ200" s="305">
        <f t="shared" si="20"/>
        <v>0.19553926061717078</v>
      </c>
      <c r="AR200" s="314"/>
    </row>
    <row r="201" spans="2:44" ht="15" customHeight="1" x14ac:dyDescent="0.25">
      <c r="B201"/>
      <c r="C201"/>
      <c r="D201"/>
      <c r="E201"/>
      <c r="F201"/>
      <c r="G201"/>
      <c r="AI201" s="300" t="s">
        <v>58</v>
      </c>
      <c r="AJ201" s="302" t="s">
        <v>337</v>
      </c>
      <c r="AK201" s="302" t="s">
        <v>338</v>
      </c>
      <c r="AL201" s="302" t="s">
        <v>111</v>
      </c>
      <c r="AM201" s="303">
        <v>2012</v>
      </c>
      <c r="AN201" s="302">
        <v>12</v>
      </c>
      <c r="AO201" s="302" t="s">
        <v>333</v>
      </c>
      <c r="AP201" s="304">
        <v>1.0694444444444444</v>
      </c>
      <c r="AQ201" s="305">
        <f t="shared" si="20"/>
        <v>0.19604847744169468</v>
      </c>
      <c r="AR201" s="299" t="s">
        <v>15</v>
      </c>
    </row>
    <row r="202" spans="2:44" ht="15" customHeight="1" x14ac:dyDescent="0.25">
      <c r="B202"/>
      <c r="C202"/>
      <c r="D202"/>
      <c r="E202"/>
      <c r="F202"/>
      <c r="G202"/>
      <c r="AI202" s="300" t="s">
        <v>59</v>
      </c>
      <c r="AJ202" s="301" t="s">
        <v>339</v>
      </c>
      <c r="AK202" s="302" t="s">
        <v>340</v>
      </c>
      <c r="AL202" s="301" t="s">
        <v>161</v>
      </c>
      <c r="AM202" s="303">
        <v>1986</v>
      </c>
      <c r="AN202" s="302">
        <v>214</v>
      </c>
      <c r="AO202" s="302" t="s">
        <v>270</v>
      </c>
      <c r="AP202" s="304">
        <v>1.0722222222222222</v>
      </c>
      <c r="AQ202" s="305">
        <f t="shared" si="20"/>
        <v>0.19655769426621855</v>
      </c>
      <c r="AR202" s="314"/>
    </row>
    <row r="203" spans="2:44" ht="15" customHeight="1" x14ac:dyDescent="0.25">
      <c r="B203"/>
      <c r="C203"/>
      <c r="D203"/>
      <c r="E203"/>
      <c r="F203"/>
      <c r="G203"/>
      <c r="AI203" s="300" t="s">
        <v>60</v>
      </c>
      <c r="AJ203" s="301" t="s">
        <v>341</v>
      </c>
      <c r="AK203" s="302" t="s">
        <v>342</v>
      </c>
      <c r="AL203" s="301" t="s">
        <v>240</v>
      </c>
      <c r="AM203" s="303">
        <v>1970</v>
      </c>
      <c r="AN203" s="302">
        <v>88</v>
      </c>
      <c r="AO203" s="302" t="s">
        <v>277</v>
      </c>
      <c r="AP203" s="304">
        <v>1.0743055555555556</v>
      </c>
      <c r="AQ203" s="305">
        <f t="shared" si="20"/>
        <v>0.19693960688461148</v>
      </c>
      <c r="AR203" s="314"/>
    </row>
    <row r="204" spans="2:44" ht="15" customHeight="1" x14ac:dyDescent="0.25">
      <c r="B204"/>
      <c r="C204"/>
      <c r="D204"/>
      <c r="E204"/>
      <c r="F204"/>
      <c r="G204"/>
      <c r="AI204" s="300" t="s">
        <v>61</v>
      </c>
      <c r="AJ204" s="301" t="s">
        <v>275</v>
      </c>
      <c r="AK204" s="302" t="s">
        <v>343</v>
      </c>
      <c r="AL204" s="301" t="s">
        <v>241</v>
      </c>
      <c r="AM204" s="303">
        <v>1970</v>
      </c>
      <c r="AN204" s="302">
        <v>89</v>
      </c>
      <c r="AO204" s="302" t="s">
        <v>277</v>
      </c>
      <c r="AP204" s="304">
        <v>1.075</v>
      </c>
      <c r="AQ204" s="305">
        <f t="shared" si="20"/>
        <v>0.19706691109074242</v>
      </c>
      <c r="AR204" s="314"/>
    </row>
    <row r="205" spans="2:44" ht="15" customHeight="1" x14ac:dyDescent="0.25">
      <c r="B205"/>
      <c r="C205"/>
      <c r="D205"/>
      <c r="E205"/>
      <c r="F205"/>
      <c r="G205"/>
      <c r="AI205" s="300" t="s">
        <v>62</v>
      </c>
      <c r="AJ205" s="301" t="s">
        <v>344</v>
      </c>
      <c r="AK205" s="302" t="s">
        <v>280</v>
      </c>
      <c r="AL205" s="301" t="s">
        <v>150</v>
      </c>
      <c r="AM205" s="303">
        <v>1995</v>
      </c>
      <c r="AN205" s="302">
        <v>22</v>
      </c>
      <c r="AO205" s="302" t="s">
        <v>281</v>
      </c>
      <c r="AP205" s="304">
        <v>1.0777777777777777</v>
      </c>
      <c r="AQ205" s="305">
        <f t="shared" si="20"/>
        <v>0.1975761279152663</v>
      </c>
      <c r="AR205" s="313" t="s">
        <v>16</v>
      </c>
    </row>
    <row r="206" spans="2:44" ht="15" customHeight="1" x14ac:dyDescent="0.25">
      <c r="B206"/>
      <c r="C206"/>
      <c r="D206"/>
      <c r="E206"/>
      <c r="F206"/>
      <c r="G206"/>
      <c r="AI206" s="300" t="s">
        <v>63</v>
      </c>
      <c r="AJ206" s="301" t="s">
        <v>345</v>
      </c>
      <c r="AK206" s="302" t="s">
        <v>346</v>
      </c>
      <c r="AL206" s="301" t="s">
        <v>111</v>
      </c>
      <c r="AM206" s="303">
        <v>2009</v>
      </c>
      <c r="AN206" s="302">
        <v>13</v>
      </c>
      <c r="AO206" s="302" t="s">
        <v>333</v>
      </c>
      <c r="AP206" s="304">
        <v>1.0902777777777779</v>
      </c>
      <c r="AQ206" s="305">
        <f t="shared" si="20"/>
        <v>0.19986760362562381</v>
      </c>
      <c r="AR206" s="299" t="s">
        <v>16</v>
      </c>
    </row>
    <row r="207" spans="2:44" ht="15" customHeight="1" x14ac:dyDescent="0.25">
      <c r="B207"/>
      <c r="C207"/>
      <c r="D207"/>
      <c r="E207"/>
      <c r="F207"/>
      <c r="G207"/>
      <c r="AI207" s="300" t="s">
        <v>64</v>
      </c>
      <c r="AJ207" s="301" t="s">
        <v>347</v>
      </c>
      <c r="AK207" s="302" t="s">
        <v>348</v>
      </c>
      <c r="AL207" s="301" t="s">
        <v>174</v>
      </c>
      <c r="AM207" s="307">
        <v>1967</v>
      </c>
      <c r="AN207" s="302">
        <v>81</v>
      </c>
      <c r="AO207" s="302" t="s">
        <v>277</v>
      </c>
      <c r="AP207" s="304">
        <v>1.1027777777777776</v>
      </c>
      <c r="AQ207" s="305">
        <f t="shared" si="20"/>
        <v>0.20215907933598123</v>
      </c>
      <c r="AR207" s="314"/>
    </row>
    <row r="208" spans="2:44" ht="15" customHeight="1" x14ac:dyDescent="0.25">
      <c r="B208"/>
      <c r="C208"/>
      <c r="D208"/>
      <c r="E208"/>
      <c r="F208"/>
      <c r="G208"/>
      <c r="AI208" s="300" t="s">
        <v>65</v>
      </c>
      <c r="AJ208" s="301" t="s">
        <v>349</v>
      </c>
      <c r="AK208" s="302" t="s">
        <v>350</v>
      </c>
      <c r="AL208" s="301" t="s">
        <v>422</v>
      </c>
      <c r="AM208" s="303">
        <v>1974</v>
      </c>
      <c r="AN208" s="302">
        <v>83</v>
      </c>
      <c r="AO208" s="302" t="s">
        <v>277</v>
      </c>
      <c r="AP208" s="304">
        <v>1.1076388888888888</v>
      </c>
      <c r="AQ208" s="305">
        <f t="shared" si="20"/>
        <v>0.20305020877889804</v>
      </c>
      <c r="AR208" s="314"/>
    </row>
    <row r="209" spans="2:44" ht="15" customHeight="1" x14ac:dyDescent="0.25">
      <c r="B209"/>
      <c r="C209"/>
      <c r="D209"/>
      <c r="E209"/>
      <c r="F209"/>
      <c r="G209"/>
      <c r="AI209" s="300" t="s">
        <v>66</v>
      </c>
      <c r="AJ209" s="301" t="s">
        <v>351</v>
      </c>
      <c r="AK209" s="302" t="s">
        <v>352</v>
      </c>
      <c r="AL209" s="301" t="s">
        <v>24</v>
      </c>
      <c r="AM209" s="303">
        <v>1992</v>
      </c>
      <c r="AN209" s="302">
        <v>208</v>
      </c>
      <c r="AO209" s="302" t="s">
        <v>270</v>
      </c>
      <c r="AP209" s="304">
        <v>1.1097222222222223</v>
      </c>
      <c r="AQ209" s="305">
        <f t="shared" si="20"/>
        <v>0.20343212139729097</v>
      </c>
      <c r="AR209" s="314"/>
    </row>
    <row r="210" spans="2:44" ht="15" customHeight="1" x14ac:dyDescent="0.25">
      <c r="B210"/>
      <c r="C210"/>
      <c r="D210"/>
      <c r="E210"/>
      <c r="F210"/>
      <c r="G210"/>
      <c r="AI210" s="300" t="s">
        <v>67</v>
      </c>
      <c r="AJ210" s="301" t="s">
        <v>353</v>
      </c>
      <c r="AK210" s="302" t="s">
        <v>354</v>
      </c>
      <c r="AL210" s="301" t="s">
        <v>24</v>
      </c>
      <c r="AM210" s="303">
        <v>1981</v>
      </c>
      <c r="AN210" s="302">
        <v>60</v>
      </c>
      <c r="AO210" s="302" t="s">
        <v>355</v>
      </c>
      <c r="AP210" s="304">
        <v>1.1111111111111112</v>
      </c>
      <c r="AQ210" s="305">
        <f t="shared" si="20"/>
        <v>0.20368672980955291</v>
      </c>
      <c r="AR210" s="316" t="s">
        <v>14</v>
      </c>
    </row>
    <row r="211" spans="2:44" ht="15" customHeight="1" x14ac:dyDescent="0.25">
      <c r="B211"/>
      <c r="C211"/>
      <c r="D211"/>
      <c r="E211"/>
      <c r="F211"/>
      <c r="G211"/>
      <c r="AI211" s="300" t="s">
        <v>68</v>
      </c>
      <c r="AJ211" s="301" t="s">
        <v>275</v>
      </c>
      <c r="AK211" s="302" t="s">
        <v>356</v>
      </c>
      <c r="AL211" s="301" t="s">
        <v>32</v>
      </c>
      <c r="AM211" s="303">
        <v>1976</v>
      </c>
      <c r="AN211" s="302">
        <v>193</v>
      </c>
      <c r="AO211" s="302" t="s">
        <v>267</v>
      </c>
      <c r="AP211" s="304">
        <v>1.1222222222222222</v>
      </c>
      <c r="AQ211" s="305">
        <f t="shared" si="20"/>
        <v>0.20572359710764843</v>
      </c>
      <c r="AR211" s="314"/>
    </row>
    <row r="212" spans="2:44" ht="15" customHeight="1" x14ac:dyDescent="0.25">
      <c r="B212"/>
      <c r="C212"/>
      <c r="D212"/>
      <c r="E212"/>
      <c r="F212"/>
      <c r="G212"/>
      <c r="AI212" s="300" t="s">
        <v>69</v>
      </c>
      <c r="AJ212" s="301" t="s">
        <v>357</v>
      </c>
      <c r="AK212" s="302" t="s">
        <v>358</v>
      </c>
      <c r="AL212" s="301" t="s">
        <v>32</v>
      </c>
      <c r="AM212" s="307">
        <v>1969</v>
      </c>
      <c r="AN212" s="302">
        <v>92</v>
      </c>
      <c r="AO212" s="302" t="s">
        <v>277</v>
      </c>
      <c r="AP212" s="304">
        <v>1.1263888888888889</v>
      </c>
      <c r="AQ212" s="305">
        <f t="shared" si="20"/>
        <v>0.20648742234443426</v>
      </c>
      <c r="AR212" s="314"/>
    </row>
    <row r="213" spans="2:44" ht="15" customHeight="1" x14ac:dyDescent="0.25">
      <c r="B213"/>
      <c r="C213"/>
      <c r="D213"/>
      <c r="E213"/>
      <c r="F213"/>
      <c r="G213"/>
      <c r="AI213" s="300" t="s">
        <v>70</v>
      </c>
      <c r="AJ213" s="301" t="s">
        <v>359</v>
      </c>
      <c r="AK213" s="302" t="s">
        <v>360</v>
      </c>
      <c r="AL213" s="301" t="s">
        <v>118</v>
      </c>
      <c r="AM213" s="303">
        <v>1981</v>
      </c>
      <c r="AN213" s="302">
        <v>59</v>
      </c>
      <c r="AO213" s="302" t="s">
        <v>355</v>
      </c>
      <c r="AP213" s="304">
        <v>1.1319444444444444</v>
      </c>
      <c r="AQ213" s="305">
        <f t="shared" si="20"/>
        <v>0.20750585599348201</v>
      </c>
      <c r="AR213" s="316" t="s">
        <v>15</v>
      </c>
    </row>
    <row r="214" spans="2:44" ht="15" customHeight="1" x14ac:dyDescent="0.25">
      <c r="B214"/>
      <c r="C214"/>
      <c r="D214"/>
      <c r="E214"/>
      <c r="F214"/>
      <c r="G214"/>
      <c r="AI214" s="300" t="s">
        <v>71</v>
      </c>
      <c r="AJ214" s="301" t="s">
        <v>286</v>
      </c>
      <c r="AK214" s="302" t="s">
        <v>361</v>
      </c>
      <c r="AL214" s="301" t="s">
        <v>185</v>
      </c>
      <c r="AM214" s="303">
        <v>1986</v>
      </c>
      <c r="AN214" s="302">
        <v>205</v>
      </c>
      <c r="AO214" s="302" t="s">
        <v>270</v>
      </c>
      <c r="AP214" s="304">
        <v>1.1451388888888889</v>
      </c>
      <c r="AQ214" s="305">
        <f t="shared" si="20"/>
        <v>0.20992463590997046</v>
      </c>
      <c r="AR214" s="314"/>
    </row>
    <row r="215" spans="2:44" ht="15" customHeight="1" x14ac:dyDescent="0.25">
      <c r="B215"/>
      <c r="C215"/>
      <c r="D215"/>
      <c r="E215"/>
      <c r="F215"/>
      <c r="G215"/>
      <c r="AI215" s="300" t="s">
        <v>72</v>
      </c>
      <c r="AJ215" s="311" t="s">
        <v>362</v>
      </c>
      <c r="AK215" s="127" t="s">
        <v>363</v>
      </c>
      <c r="AL215" s="311" t="s">
        <v>244</v>
      </c>
      <c r="AM215" s="303">
        <v>1976</v>
      </c>
      <c r="AN215" s="302">
        <v>52</v>
      </c>
      <c r="AO215" s="302" t="s">
        <v>355</v>
      </c>
      <c r="AP215" s="304">
        <v>1.1493055555555556</v>
      </c>
      <c r="AQ215" s="305">
        <f t="shared" si="20"/>
        <v>0.2106884611467563</v>
      </c>
      <c r="AR215" s="316" t="s">
        <v>16</v>
      </c>
    </row>
    <row r="216" spans="2:44" ht="15" customHeight="1" x14ac:dyDescent="0.25">
      <c r="B216"/>
      <c r="C216"/>
      <c r="D216"/>
      <c r="E216"/>
      <c r="F216"/>
      <c r="G216"/>
      <c r="AI216" s="300" t="s">
        <v>73</v>
      </c>
      <c r="AJ216" s="311" t="s">
        <v>364</v>
      </c>
      <c r="AK216" s="127" t="s">
        <v>365</v>
      </c>
      <c r="AL216" s="311" t="s">
        <v>122</v>
      </c>
      <c r="AM216" s="307">
        <v>1984</v>
      </c>
      <c r="AN216" s="302">
        <v>54</v>
      </c>
      <c r="AO216" s="302" t="s">
        <v>355</v>
      </c>
      <c r="AP216" s="304">
        <v>1.1555555555555557</v>
      </c>
      <c r="AQ216" s="305">
        <f t="shared" si="20"/>
        <v>0.21183419900193504</v>
      </c>
      <c r="AR216" s="314"/>
    </row>
    <row r="217" spans="2:44" ht="15" customHeight="1" x14ac:dyDescent="0.25">
      <c r="B217"/>
      <c r="C217"/>
      <c r="D217"/>
      <c r="E217"/>
      <c r="F217"/>
      <c r="G217"/>
      <c r="AI217" s="300" t="s">
        <v>74</v>
      </c>
      <c r="AJ217" s="301" t="s">
        <v>288</v>
      </c>
      <c r="AK217" s="302" t="s">
        <v>366</v>
      </c>
      <c r="AL217" s="301" t="s">
        <v>118</v>
      </c>
      <c r="AM217" s="303">
        <v>1987</v>
      </c>
      <c r="AN217" s="302">
        <v>211</v>
      </c>
      <c r="AO217" s="302" t="s">
        <v>270</v>
      </c>
      <c r="AP217" s="304">
        <v>1.15625</v>
      </c>
      <c r="AQ217" s="305">
        <f t="shared" si="20"/>
        <v>0.211961503208066</v>
      </c>
      <c r="AR217" s="314"/>
    </row>
    <row r="218" spans="2:44" ht="15" customHeight="1" x14ac:dyDescent="0.25">
      <c r="B218"/>
      <c r="C218"/>
      <c r="D218"/>
      <c r="E218"/>
      <c r="F218"/>
      <c r="G218"/>
      <c r="AI218" s="300" t="s">
        <v>75</v>
      </c>
      <c r="AJ218" s="302" t="s">
        <v>367</v>
      </c>
      <c r="AK218" s="302" t="s">
        <v>368</v>
      </c>
      <c r="AL218" s="302" t="s">
        <v>168</v>
      </c>
      <c r="AM218" s="303">
        <v>1977</v>
      </c>
      <c r="AN218" s="302">
        <v>196</v>
      </c>
      <c r="AO218" s="302" t="s">
        <v>267</v>
      </c>
      <c r="AP218" s="304">
        <v>1.1590277777777778</v>
      </c>
      <c r="AQ218" s="305">
        <f t="shared" si="20"/>
        <v>0.21247072003258988</v>
      </c>
      <c r="AR218" s="314"/>
    </row>
    <row r="219" spans="2:44" ht="15" customHeight="1" x14ac:dyDescent="0.25">
      <c r="B219"/>
      <c r="C219"/>
      <c r="D219"/>
      <c r="E219"/>
      <c r="F219"/>
      <c r="G219"/>
      <c r="AI219" s="300" t="s">
        <v>76</v>
      </c>
      <c r="AJ219" s="301" t="s">
        <v>369</v>
      </c>
      <c r="AK219" s="302" t="s">
        <v>370</v>
      </c>
      <c r="AL219" s="301" t="s">
        <v>24</v>
      </c>
      <c r="AM219" s="303">
        <v>1979</v>
      </c>
      <c r="AN219" s="302">
        <v>192</v>
      </c>
      <c r="AO219" s="302" t="s">
        <v>267</v>
      </c>
      <c r="AP219" s="304">
        <v>1.1604166666666667</v>
      </c>
      <c r="AQ219" s="305">
        <f t="shared" si="20"/>
        <v>0.21272532844485181</v>
      </c>
      <c r="AR219" s="314"/>
    </row>
    <row r="220" spans="2:44" ht="15" customHeight="1" x14ac:dyDescent="0.25">
      <c r="B220"/>
      <c r="C220"/>
      <c r="D220"/>
      <c r="E220"/>
      <c r="F220"/>
      <c r="G220"/>
      <c r="AI220" s="300" t="s">
        <v>77</v>
      </c>
      <c r="AJ220" s="301" t="s">
        <v>371</v>
      </c>
      <c r="AK220" s="302" t="s">
        <v>372</v>
      </c>
      <c r="AL220" s="301" t="s">
        <v>111</v>
      </c>
      <c r="AM220" s="307">
        <v>1991</v>
      </c>
      <c r="AN220" s="302">
        <v>132</v>
      </c>
      <c r="AO220" s="302" t="s">
        <v>307</v>
      </c>
      <c r="AP220" s="304">
        <v>1.163888888888889</v>
      </c>
      <c r="AQ220" s="305">
        <f t="shared" si="20"/>
        <v>0.21336184947550668</v>
      </c>
      <c r="AR220" s="314"/>
    </row>
    <row r="221" spans="2:44" ht="15" customHeight="1" x14ac:dyDescent="0.25">
      <c r="B221"/>
      <c r="C221"/>
      <c r="D221"/>
      <c r="E221"/>
      <c r="F221"/>
      <c r="G221"/>
      <c r="AI221" s="300" t="s">
        <v>78</v>
      </c>
      <c r="AJ221" s="302" t="s">
        <v>275</v>
      </c>
      <c r="AK221" s="302" t="s">
        <v>373</v>
      </c>
      <c r="AL221" s="302" t="s">
        <v>138</v>
      </c>
      <c r="AM221" s="303">
        <v>1994</v>
      </c>
      <c r="AN221" s="302">
        <v>201</v>
      </c>
      <c r="AO221" s="302" t="s">
        <v>270</v>
      </c>
      <c r="AP221" s="304">
        <v>1.1715277777777777</v>
      </c>
      <c r="AQ221" s="305">
        <f t="shared" si="20"/>
        <v>0.21476219574294733</v>
      </c>
      <c r="AR221" s="314"/>
    </row>
    <row r="222" spans="2:44" ht="15" customHeight="1" x14ac:dyDescent="0.25">
      <c r="B222"/>
      <c r="C222"/>
      <c r="D222"/>
      <c r="E222"/>
      <c r="F222"/>
      <c r="G222"/>
      <c r="AI222" s="300" t="s">
        <v>79</v>
      </c>
      <c r="AJ222" s="301" t="s">
        <v>374</v>
      </c>
      <c r="AK222" s="302" t="s">
        <v>375</v>
      </c>
      <c r="AL222" s="301" t="s">
        <v>108</v>
      </c>
      <c r="AM222" s="303">
        <v>1997</v>
      </c>
      <c r="AN222" s="302">
        <v>133</v>
      </c>
      <c r="AO222" s="302" t="s">
        <v>307</v>
      </c>
      <c r="AP222" s="304">
        <v>1.1756944444444444</v>
      </c>
      <c r="AQ222" s="305">
        <f t="shared" si="20"/>
        <v>0.21552602097973317</v>
      </c>
      <c r="AR222" s="314"/>
    </row>
    <row r="223" spans="2:44" ht="15" customHeight="1" x14ac:dyDescent="0.25">
      <c r="B223"/>
      <c r="C223"/>
      <c r="D223"/>
      <c r="E223"/>
      <c r="F223"/>
      <c r="G223"/>
      <c r="AI223" s="300" t="s">
        <v>80</v>
      </c>
      <c r="AJ223" s="302" t="s">
        <v>376</v>
      </c>
      <c r="AK223" s="302" t="s">
        <v>377</v>
      </c>
      <c r="AL223" s="302" t="s">
        <v>422</v>
      </c>
      <c r="AM223" s="303">
        <v>2008</v>
      </c>
      <c r="AN223" s="302">
        <v>1</v>
      </c>
      <c r="AO223" s="302" t="s">
        <v>333</v>
      </c>
      <c r="AP223" s="304">
        <v>1.1888888888888889</v>
      </c>
      <c r="AQ223" s="305">
        <f t="shared" si="20"/>
        <v>0.21794480089622162</v>
      </c>
      <c r="AR223" s="314"/>
    </row>
    <row r="224" spans="2:44" ht="15" customHeight="1" x14ac:dyDescent="0.25">
      <c r="B224"/>
      <c r="C224"/>
      <c r="D224"/>
      <c r="E224"/>
      <c r="F224"/>
      <c r="G224"/>
      <c r="AI224" s="300" t="s">
        <v>81</v>
      </c>
      <c r="AJ224" s="301" t="s">
        <v>378</v>
      </c>
      <c r="AK224" s="302" t="s">
        <v>379</v>
      </c>
      <c r="AL224" s="301" t="s">
        <v>246</v>
      </c>
      <c r="AM224" s="303">
        <v>1987</v>
      </c>
      <c r="AN224" s="302">
        <v>51</v>
      </c>
      <c r="AO224" s="302" t="s">
        <v>355</v>
      </c>
      <c r="AP224" s="304">
        <v>1.1930555555555555</v>
      </c>
      <c r="AQ224" s="305">
        <f t="shared" ref="AQ224:AQ250" si="21">AP224/5.455</f>
        <v>0.21870862613300743</v>
      </c>
      <c r="AR224" s="314"/>
    </row>
    <row r="225" spans="2:44" ht="15" customHeight="1" x14ac:dyDescent="0.25">
      <c r="B225"/>
      <c r="C225"/>
      <c r="D225"/>
      <c r="E225"/>
      <c r="F225"/>
      <c r="G225"/>
      <c r="AI225" s="300" t="s">
        <v>82</v>
      </c>
      <c r="AJ225" s="302" t="s">
        <v>347</v>
      </c>
      <c r="AK225" s="302" t="s">
        <v>380</v>
      </c>
      <c r="AL225" s="302" t="s">
        <v>122</v>
      </c>
      <c r="AM225" s="307">
        <v>1960</v>
      </c>
      <c r="AN225" s="302">
        <v>111</v>
      </c>
      <c r="AO225" s="302" t="s">
        <v>381</v>
      </c>
      <c r="AP225" s="304">
        <v>1.2333333333333334</v>
      </c>
      <c r="AQ225" s="305">
        <f t="shared" si="21"/>
        <v>0.22609227008860375</v>
      </c>
      <c r="AR225" s="317" t="s">
        <v>14</v>
      </c>
    </row>
    <row r="226" spans="2:44" ht="15" customHeight="1" x14ac:dyDescent="0.25">
      <c r="B226"/>
      <c r="C226"/>
      <c r="D226"/>
      <c r="E226"/>
      <c r="F226"/>
      <c r="G226"/>
      <c r="AI226" s="300" t="s">
        <v>83</v>
      </c>
      <c r="AJ226" s="311" t="s">
        <v>382</v>
      </c>
      <c r="AK226" s="127" t="s">
        <v>383</v>
      </c>
      <c r="AL226" s="311" t="s">
        <v>108</v>
      </c>
      <c r="AM226" s="307">
        <v>2012</v>
      </c>
      <c r="AN226" s="302">
        <v>19</v>
      </c>
      <c r="AO226" s="302" t="s">
        <v>264</v>
      </c>
      <c r="AP226" s="304">
        <v>1.2395833333333333</v>
      </c>
      <c r="AQ226" s="305">
        <f t="shared" si="21"/>
        <v>0.22723800794378243</v>
      </c>
      <c r="AR226" s="314"/>
    </row>
    <row r="227" spans="2:44" ht="15" customHeight="1" x14ac:dyDescent="0.25">
      <c r="B227"/>
      <c r="C227"/>
      <c r="D227"/>
      <c r="E227"/>
      <c r="F227"/>
      <c r="G227"/>
      <c r="AI227" s="300" t="s">
        <v>84</v>
      </c>
      <c r="AJ227" s="311" t="s">
        <v>324</v>
      </c>
      <c r="AK227" s="127" t="s">
        <v>384</v>
      </c>
      <c r="AL227" s="311" t="s">
        <v>110</v>
      </c>
      <c r="AM227" s="303">
        <v>1968</v>
      </c>
      <c r="AN227" s="302">
        <v>96</v>
      </c>
      <c r="AO227" s="302" t="s">
        <v>277</v>
      </c>
      <c r="AP227" s="304">
        <v>1.2416666666666667</v>
      </c>
      <c r="AQ227" s="305">
        <f t="shared" si="21"/>
        <v>0.22761992056217537</v>
      </c>
      <c r="AR227" s="314"/>
    </row>
    <row r="228" spans="2:44" ht="15" customHeight="1" x14ac:dyDescent="0.25">
      <c r="B228"/>
      <c r="C228"/>
      <c r="D228"/>
      <c r="E228"/>
      <c r="F228"/>
      <c r="G228"/>
      <c r="AI228" s="300" t="s">
        <v>85</v>
      </c>
      <c r="AJ228" s="301" t="s">
        <v>286</v>
      </c>
      <c r="AK228" s="302" t="s">
        <v>385</v>
      </c>
      <c r="AL228" s="301" t="s">
        <v>386</v>
      </c>
      <c r="AM228" s="307">
        <v>1977</v>
      </c>
      <c r="AN228" s="302">
        <v>185</v>
      </c>
      <c r="AO228" s="302" t="s">
        <v>267</v>
      </c>
      <c r="AP228" s="304">
        <v>1.2465277777777779</v>
      </c>
      <c r="AQ228" s="305">
        <f t="shared" si="21"/>
        <v>0.2285110500050922</v>
      </c>
      <c r="AR228" s="314"/>
    </row>
    <row r="229" spans="2:44" ht="15" customHeight="1" x14ac:dyDescent="0.25">
      <c r="B229"/>
      <c r="C229"/>
      <c r="D229"/>
      <c r="E229"/>
      <c r="F229"/>
      <c r="G229"/>
      <c r="AI229" s="300" t="s">
        <v>86</v>
      </c>
      <c r="AJ229" s="311" t="s">
        <v>275</v>
      </c>
      <c r="AK229" s="127" t="s">
        <v>387</v>
      </c>
      <c r="AL229" s="311" t="s">
        <v>388</v>
      </c>
      <c r="AM229" s="303">
        <v>1990</v>
      </c>
      <c r="AN229" s="302">
        <v>207</v>
      </c>
      <c r="AO229" s="302" t="s">
        <v>270</v>
      </c>
      <c r="AP229" s="304">
        <v>1.2520833333333334</v>
      </c>
      <c r="AQ229" s="305">
        <f t="shared" si="21"/>
        <v>0.22952948365413994</v>
      </c>
      <c r="AR229" s="314"/>
    </row>
    <row r="230" spans="2:44" ht="15" customHeight="1" x14ac:dyDescent="0.25">
      <c r="B230"/>
      <c r="C230"/>
      <c r="D230"/>
      <c r="E230"/>
      <c r="F230"/>
      <c r="G230"/>
      <c r="AI230" s="300" t="s">
        <v>87</v>
      </c>
      <c r="AJ230" s="301" t="s">
        <v>308</v>
      </c>
      <c r="AK230" s="302" t="s">
        <v>389</v>
      </c>
      <c r="AL230" s="301" t="s">
        <v>166</v>
      </c>
      <c r="AM230" s="307">
        <v>1960</v>
      </c>
      <c r="AN230" s="302">
        <v>112</v>
      </c>
      <c r="AO230" s="302" t="s">
        <v>381</v>
      </c>
      <c r="AP230" s="304">
        <v>1.2548611111111112</v>
      </c>
      <c r="AQ230" s="305">
        <f t="shared" si="21"/>
        <v>0.23003870047866382</v>
      </c>
      <c r="AR230" s="317" t="s">
        <v>15</v>
      </c>
    </row>
    <row r="231" spans="2:44" ht="15" customHeight="1" x14ac:dyDescent="0.25">
      <c r="B231"/>
      <c r="C231"/>
      <c r="D231"/>
      <c r="E231"/>
      <c r="F231"/>
      <c r="G231"/>
      <c r="AI231" s="300" t="s">
        <v>88</v>
      </c>
      <c r="AJ231" s="302" t="s">
        <v>284</v>
      </c>
      <c r="AK231" s="302" t="s">
        <v>390</v>
      </c>
      <c r="AL231" s="302" t="s">
        <v>153</v>
      </c>
      <c r="AM231" s="303">
        <v>1982</v>
      </c>
      <c r="AN231" s="302">
        <v>182</v>
      </c>
      <c r="AO231" s="302" t="s">
        <v>267</v>
      </c>
      <c r="AP231" s="304">
        <v>1.2652777777777777</v>
      </c>
      <c r="AQ231" s="305">
        <f t="shared" si="21"/>
        <v>0.23194826357062837</v>
      </c>
      <c r="AR231" s="314"/>
    </row>
    <row r="232" spans="2:44" ht="15" customHeight="1" x14ac:dyDescent="0.25">
      <c r="B232"/>
      <c r="C232"/>
      <c r="D232"/>
      <c r="E232"/>
      <c r="F232"/>
      <c r="G232"/>
      <c r="AI232" s="300" t="s">
        <v>89</v>
      </c>
      <c r="AJ232" s="302" t="s">
        <v>367</v>
      </c>
      <c r="AK232" s="302" t="s">
        <v>391</v>
      </c>
      <c r="AL232" s="302" t="s">
        <v>242</v>
      </c>
      <c r="AM232" s="307">
        <v>1962</v>
      </c>
      <c r="AN232" s="302">
        <v>113</v>
      </c>
      <c r="AO232" s="302" t="s">
        <v>381</v>
      </c>
      <c r="AP232" s="304">
        <v>1.2743055555555556</v>
      </c>
      <c r="AQ232" s="305">
        <f t="shared" si="21"/>
        <v>0.23360321825033098</v>
      </c>
      <c r="AR232" s="317" t="s">
        <v>16</v>
      </c>
    </row>
    <row r="233" spans="2:44" ht="15" customHeight="1" x14ac:dyDescent="0.25">
      <c r="B233"/>
      <c r="C233"/>
      <c r="D233"/>
      <c r="E233"/>
      <c r="F233"/>
      <c r="G233"/>
      <c r="AI233" s="300" t="s">
        <v>90</v>
      </c>
      <c r="AJ233" s="311" t="s">
        <v>367</v>
      </c>
      <c r="AK233" s="127" t="s">
        <v>392</v>
      </c>
      <c r="AL233" s="311" t="s">
        <v>393</v>
      </c>
      <c r="AM233" s="307">
        <v>1969</v>
      </c>
      <c r="AN233" s="302">
        <v>86</v>
      </c>
      <c r="AO233" s="302" t="s">
        <v>277</v>
      </c>
      <c r="AP233" s="304">
        <v>1.3083333333333333</v>
      </c>
      <c r="AQ233" s="305">
        <f t="shared" si="21"/>
        <v>0.23984112435074856</v>
      </c>
      <c r="AR233" s="314"/>
    </row>
    <row r="234" spans="2:44" ht="15" customHeight="1" x14ac:dyDescent="0.25">
      <c r="B234"/>
      <c r="C234"/>
      <c r="D234"/>
      <c r="E234"/>
      <c r="F234"/>
      <c r="G234"/>
      <c r="AI234" s="300" t="s">
        <v>91</v>
      </c>
      <c r="AJ234" s="311" t="s">
        <v>394</v>
      </c>
      <c r="AK234" s="127" t="s">
        <v>395</v>
      </c>
      <c r="AL234" s="311" t="s">
        <v>422</v>
      </c>
      <c r="AM234" s="303">
        <v>2011</v>
      </c>
      <c r="AN234" s="302">
        <v>6</v>
      </c>
      <c r="AO234" s="302" t="s">
        <v>333</v>
      </c>
      <c r="AP234" s="304">
        <v>1.3118055555555557</v>
      </c>
      <c r="AQ234" s="305">
        <f t="shared" si="21"/>
        <v>0.24047764538140343</v>
      </c>
      <c r="AR234" s="314"/>
    </row>
    <row r="235" spans="2:44" ht="15" customHeight="1" x14ac:dyDescent="0.25">
      <c r="B235"/>
      <c r="C235"/>
      <c r="D235"/>
      <c r="E235"/>
      <c r="F235"/>
      <c r="G235"/>
      <c r="AI235" s="300" t="s">
        <v>92</v>
      </c>
      <c r="AJ235" s="311" t="s">
        <v>275</v>
      </c>
      <c r="AK235" s="127" t="s">
        <v>293</v>
      </c>
      <c r="AL235" s="311" t="s">
        <v>386</v>
      </c>
      <c r="AM235" s="302">
        <v>1981</v>
      </c>
      <c r="AN235" s="302">
        <v>195</v>
      </c>
      <c r="AO235" s="302" t="s">
        <v>267</v>
      </c>
      <c r="AP235" s="304">
        <v>1.3166666666666667</v>
      </c>
      <c r="AQ235" s="305">
        <f t="shared" si="21"/>
        <v>0.24136877482432018</v>
      </c>
      <c r="AR235" s="314"/>
    </row>
    <row r="236" spans="2:44" ht="15" customHeight="1" x14ac:dyDescent="0.25">
      <c r="B236"/>
      <c r="C236"/>
      <c r="D236"/>
      <c r="E236"/>
      <c r="F236"/>
      <c r="G236"/>
      <c r="AI236" s="300" t="s">
        <v>93</v>
      </c>
      <c r="AJ236" s="301" t="s">
        <v>396</v>
      </c>
      <c r="AK236" s="302" t="s">
        <v>299</v>
      </c>
      <c r="AL236" s="301" t="s">
        <v>248</v>
      </c>
      <c r="AM236" s="303">
        <v>1976</v>
      </c>
      <c r="AN236" s="302">
        <v>53</v>
      </c>
      <c r="AO236" s="302" t="s">
        <v>355</v>
      </c>
      <c r="AP236" s="304">
        <v>1.3208333333333333</v>
      </c>
      <c r="AQ236" s="305">
        <f t="shared" si="21"/>
        <v>0.24213260006110601</v>
      </c>
      <c r="AR236" s="314"/>
    </row>
    <row r="237" spans="2:44" ht="15" customHeight="1" x14ac:dyDescent="0.25">
      <c r="B237"/>
      <c r="C237"/>
      <c r="D237"/>
      <c r="E237"/>
      <c r="F237"/>
      <c r="G237"/>
      <c r="AI237" s="300" t="s">
        <v>94</v>
      </c>
      <c r="AJ237" s="302" t="s">
        <v>397</v>
      </c>
      <c r="AK237" s="302" t="s">
        <v>398</v>
      </c>
      <c r="AL237" s="302" t="s">
        <v>111</v>
      </c>
      <c r="AM237" s="303">
        <v>2009</v>
      </c>
      <c r="AN237" s="302">
        <v>4</v>
      </c>
      <c r="AO237" s="302" t="s">
        <v>333</v>
      </c>
      <c r="AP237" s="304">
        <v>1.3416666666666668</v>
      </c>
      <c r="AQ237" s="305">
        <f t="shared" si="21"/>
        <v>0.24595172624503517</v>
      </c>
      <c r="AR237" s="314"/>
    </row>
    <row r="238" spans="2:44" ht="15" customHeight="1" x14ac:dyDescent="0.25">
      <c r="B238"/>
      <c r="C238"/>
      <c r="D238"/>
      <c r="E238"/>
      <c r="F238"/>
      <c r="G238"/>
      <c r="AI238" s="300" t="s">
        <v>95</v>
      </c>
      <c r="AJ238" s="311" t="s">
        <v>288</v>
      </c>
      <c r="AK238" s="127" t="s">
        <v>399</v>
      </c>
      <c r="AL238" s="311" t="s">
        <v>136</v>
      </c>
      <c r="AM238" s="303">
        <v>1963</v>
      </c>
      <c r="AN238" s="302">
        <v>116</v>
      </c>
      <c r="AO238" s="302" t="s">
        <v>381</v>
      </c>
      <c r="AP238" s="304">
        <v>1.3541666666666667</v>
      </c>
      <c r="AQ238" s="305">
        <f t="shared" si="21"/>
        <v>0.24824320195539262</v>
      </c>
      <c r="AR238" s="314"/>
    </row>
    <row r="239" spans="2:44" ht="15" customHeight="1" x14ac:dyDescent="0.25">
      <c r="B239"/>
      <c r="C239"/>
      <c r="D239"/>
      <c r="E239"/>
      <c r="F239"/>
      <c r="G239"/>
      <c r="AI239" s="300" t="s">
        <v>96</v>
      </c>
      <c r="AJ239" s="301" t="s">
        <v>400</v>
      </c>
      <c r="AK239" s="302" t="s">
        <v>401</v>
      </c>
      <c r="AL239" s="301" t="s">
        <v>138</v>
      </c>
      <c r="AM239" s="307">
        <v>2010</v>
      </c>
      <c r="AN239" s="302">
        <v>20</v>
      </c>
      <c r="AO239" s="302" t="s">
        <v>264</v>
      </c>
      <c r="AP239" s="304">
        <v>1.3930555555555555</v>
      </c>
      <c r="AQ239" s="305">
        <f t="shared" si="21"/>
        <v>0.25537223749872695</v>
      </c>
      <c r="AR239" s="314"/>
    </row>
    <row r="240" spans="2:44" ht="15" customHeight="1" x14ac:dyDescent="0.25">
      <c r="B240"/>
      <c r="C240"/>
      <c r="D240"/>
      <c r="E240"/>
      <c r="F240"/>
      <c r="G240"/>
      <c r="AI240" s="300" t="s">
        <v>97</v>
      </c>
      <c r="AJ240" s="311" t="s">
        <v>284</v>
      </c>
      <c r="AK240" s="127" t="s">
        <v>402</v>
      </c>
      <c r="AL240" s="311" t="s">
        <v>403</v>
      </c>
      <c r="AM240" s="307">
        <v>1991</v>
      </c>
      <c r="AN240" s="302">
        <v>213</v>
      </c>
      <c r="AO240" s="302" t="s">
        <v>270</v>
      </c>
      <c r="AP240" s="304">
        <v>1.4027777777777777</v>
      </c>
      <c r="AQ240" s="305">
        <f t="shared" si="21"/>
        <v>0.2571544963845605</v>
      </c>
      <c r="AR240" s="314"/>
    </row>
    <row r="241" spans="2:44" ht="15" customHeight="1" x14ac:dyDescent="0.25">
      <c r="B241"/>
      <c r="C241"/>
      <c r="D241"/>
      <c r="E241"/>
      <c r="F241"/>
      <c r="G241"/>
      <c r="AI241" s="300" t="s">
        <v>98</v>
      </c>
      <c r="AJ241" s="302" t="s">
        <v>364</v>
      </c>
      <c r="AK241" s="302" t="s">
        <v>404</v>
      </c>
      <c r="AL241" s="302" t="s">
        <v>108</v>
      </c>
      <c r="AM241" s="307">
        <v>2010</v>
      </c>
      <c r="AN241" s="302">
        <v>18</v>
      </c>
      <c r="AO241" s="302" t="s">
        <v>333</v>
      </c>
      <c r="AP241" s="304">
        <v>1.4236111111111109</v>
      </c>
      <c r="AQ241" s="305">
        <f t="shared" si="21"/>
        <v>0.2609736225684896</v>
      </c>
      <c r="AR241" s="314"/>
    </row>
    <row r="242" spans="2:44" ht="15" customHeight="1" x14ac:dyDescent="0.25">
      <c r="B242"/>
      <c r="C242"/>
      <c r="D242"/>
      <c r="E242"/>
      <c r="F242"/>
      <c r="G242"/>
      <c r="AI242" s="300" t="s">
        <v>99</v>
      </c>
      <c r="AJ242" s="301" t="s">
        <v>405</v>
      </c>
      <c r="AK242" s="302" t="s">
        <v>406</v>
      </c>
      <c r="AL242" s="301" t="s">
        <v>32</v>
      </c>
      <c r="AM242" s="307">
        <v>1955</v>
      </c>
      <c r="AN242" s="302">
        <v>115</v>
      </c>
      <c r="AO242" s="302" t="s">
        <v>381</v>
      </c>
      <c r="AP242" s="304">
        <v>1.4583333333333333</v>
      </c>
      <c r="AQ242" s="305">
        <f t="shared" si="21"/>
        <v>0.26733883287503818</v>
      </c>
      <c r="AR242" s="314"/>
    </row>
    <row r="243" spans="2:44" ht="15" customHeight="1" x14ac:dyDescent="0.25">
      <c r="B243"/>
      <c r="C243"/>
      <c r="D243"/>
      <c r="E243"/>
      <c r="F243"/>
      <c r="G243"/>
      <c r="AI243" s="300" t="s">
        <v>100</v>
      </c>
      <c r="AJ243" s="311" t="s">
        <v>407</v>
      </c>
      <c r="AK243" s="127" t="s">
        <v>274</v>
      </c>
      <c r="AL243" s="311" t="s">
        <v>422</v>
      </c>
      <c r="AM243" s="303">
        <v>2011</v>
      </c>
      <c r="AN243" s="302">
        <v>5</v>
      </c>
      <c r="AO243" s="302" t="s">
        <v>264</v>
      </c>
      <c r="AP243" s="304">
        <v>1.4902777777777778</v>
      </c>
      <c r="AQ243" s="305">
        <f t="shared" si="21"/>
        <v>0.27319482635706283</v>
      </c>
      <c r="AR243" s="314"/>
    </row>
    <row r="244" spans="2:44" ht="15" customHeight="1" x14ac:dyDescent="0.25">
      <c r="B244"/>
      <c r="C244"/>
      <c r="D244"/>
      <c r="E244"/>
      <c r="F244"/>
      <c r="G244"/>
      <c r="AI244" s="300" t="s">
        <v>101</v>
      </c>
      <c r="AJ244" s="301" t="s">
        <v>408</v>
      </c>
      <c r="AK244" s="302" t="s">
        <v>409</v>
      </c>
      <c r="AL244" s="301" t="s">
        <v>422</v>
      </c>
      <c r="AM244" s="302">
        <v>1979</v>
      </c>
      <c r="AN244" s="302">
        <v>55</v>
      </c>
      <c r="AO244" s="302" t="s">
        <v>355</v>
      </c>
      <c r="AP244" s="304">
        <v>1.497222222222222</v>
      </c>
      <c r="AQ244" s="305">
        <f t="shared" si="21"/>
        <v>0.27446786841837251</v>
      </c>
      <c r="AR244" s="314"/>
    </row>
    <row r="245" spans="2:44" ht="15" customHeight="1" x14ac:dyDescent="0.25">
      <c r="B245"/>
      <c r="C245"/>
      <c r="D245"/>
      <c r="E245"/>
      <c r="F245"/>
      <c r="G245"/>
      <c r="AI245" s="300" t="s">
        <v>102</v>
      </c>
      <c r="AJ245" s="302" t="s">
        <v>396</v>
      </c>
      <c r="AK245" s="302" t="s">
        <v>410</v>
      </c>
      <c r="AL245" s="302" t="s">
        <v>251</v>
      </c>
      <c r="AM245" s="307">
        <v>1980</v>
      </c>
      <c r="AN245" s="302">
        <v>61</v>
      </c>
      <c r="AO245" s="302" t="s">
        <v>355</v>
      </c>
      <c r="AP245" s="304">
        <v>1.5465277777777777</v>
      </c>
      <c r="AQ245" s="305">
        <f t="shared" si="21"/>
        <v>0.28350646705367144</v>
      </c>
      <c r="AR245" s="314"/>
    </row>
    <row r="246" spans="2:44" ht="15" customHeight="1" x14ac:dyDescent="0.25">
      <c r="B246"/>
      <c r="C246"/>
      <c r="D246"/>
      <c r="E246"/>
      <c r="F246"/>
      <c r="G246"/>
      <c r="AI246" s="300" t="s">
        <v>103</v>
      </c>
      <c r="AJ246" s="302" t="s">
        <v>311</v>
      </c>
      <c r="AK246" s="302" t="s">
        <v>411</v>
      </c>
      <c r="AL246" s="302" t="s">
        <v>412</v>
      </c>
      <c r="AM246" s="307">
        <v>1966</v>
      </c>
      <c r="AN246" s="302">
        <v>91</v>
      </c>
      <c r="AO246" s="302" t="s">
        <v>277</v>
      </c>
      <c r="AP246" s="304">
        <v>1.5666666666666667</v>
      </c>
      <c r="AQ246" s="305">
        <f t="shared" si="21"/>
        <v>0.2871982890314696</v>
      </c>
      <c r="AR246" s="314"/>
    </row>
    <row r="247" spans="2:44" ht="15" customHeight="1" x14ac:dyDescent="0.25">
      <c r="B247"/>
      <c r="C247"/>
      <c r="D247"/>
      <c r="E247"/>
      <c r="F247"/>
      <c r="G247"/>
      <c r="AI247" s="300" t="s">
        <v>104</v>
      </c>
      <c r="AJ247" s="302" t="s">
        <v>413</v>
      </c>
      <c r="AK247" s="302" t="s">
        <v>414</v>
      </c>
      <c r="AL247" s="302" t="s">
        <v>108</v>
      </c>
      <c r="AM247" s="303">
        <v>1992</v>
      </c>
      <c r="AN247" s="302">
        <v>135</v>
      </c>
      <c r="AO247" s="302" t="s">
        <v>307</v>
      </c>
      <c r="AP247" s="304">
        <v>1.6145833333333333</v>
      </c>
      <c r="AQ247" s="305">
        <f t="shared" si="21"/>
        <v>0.29598227925450654</v>
      </c>
      <c r="AR247" s="314"/>
    </row>
    <row r="248" spans="2:44" ht="15" customHeight="1" x14ac:dyDescent="0.25">
      <c r="B248"/>
      <c r="C248"/>
      <c r="D248"/>
      <c r="E248"/>
      <c r="F248"/>
      <c r="G248"/>
      <c r="AI248" s="300" t="s">
        <v>105</v>
      </c>
      <c r="AJ248" s="301" t="s">
        <v>415</v>
      </c>
      <c r="AK248" s="302" t="s">
        <v>416</v>
      </c>
      <c r="AL248" s="301" t="s">
        <v>170</v>
      </c>
      <c r="AM248" s="302">
        <v>1950</v>
      </c>
      <c r="AN248" s="302">
        <v>114</v>
      </c>
      <c r="AO248" s="302" t="s">
        <v>381</v>
      </c>
      <c r="AP248" s="304">
        <v>1.6541666666666668</v>
      </c>
      <c r="AQ248" s="305">
        <f t="shared" si="21"/>
        <v>0.30323861900397192</v>
      </c>
      <c r="AR248" s="314"/>
    </row>
    <row r="249" spans="2:44" ht="15" customHeight="1" x14ac:dyDescent="0.25">
      <c r="B249"/>
      <c r="C249"/>
      <c r="D249"/>
      <c r="E249"/>
      <c r="F249"/>
      <c r="G249"/>
      <c r="AI249" s="300" t="s">
        <v>106</v>
      </c>
      <c r="AJ249" s="301" t="s">
        <v>417</v>
      </c>
      <c r="AK249" s="302" t="s">
        <v>418</v>
      </c>
      <c r="AL249" s="301" t="s">
        <v>108</v>
      </c>
      <c r="AM249" s="303">
        <v>1962</v>
      </c>
      <c r="AN249" s="302">
        <v>117</v>
      </c>
      <c r="AO249" s="302" t="s">
        <v>381</v>
      </c>
      <c r="AP249" s="304">
        <v>2.3951388888888889</v>
      </c>
      <c r="AQ249" s="305">
        <f t="shared" si="21"/>
        <v>0.43907220694571747</v>
      </c>
      <c r="AR249" s="314"/>
    </row>
    <row r="250" spans="2:44" ht="15" customHeight="1" thickBot="1" x14ac:dyDescent="0.3">
      <c r="B250"/>
      <c r="C250"/>
      <c r="D250"/>
      <c r="E250"/>
      <c r="F250"/>
      <c r="G250"/>
      <c r="AI250" s="318" t="s">
        <v>107</v>
      </c>
      <c r="AJ250" s="319" t="s">
        <v>419</v>
      </c>
      <c r="AK250" s="128" t="s">
        <v>401</v>
      </c>
      <c r="AL250" s="319" t="s">
        <v>108</v>
      </c>
      <c r="AM250" s="320">
        <v>2012</v>
      </c>
      <c r="AN250" s="321">
        <v>10</v>
      </c>
      <c r="AO250" s="321" t="s">
        <v>264</v>
      </c>
      <c r="AP250" s="322">
        <v>2.4993055555555554</v>
      </c>
      <c r="AQ250" s="323">
        <f t="shared" si="21"/>
        <v>0.45816783786536303</v>
      </c>
      <c r="AR250" s="324"/>
    </row>
    <row r="251" spans="2:44" ht="15" customHeight="1" x14ac:dyDescent="0.25">
      <c r="B251"/>
      <c r="C251"/>
      <c r="D251"/>
      <c r="E251"/>
      <c r="F251"/>
      <c r="G251"/>
    </row>
    <row r="252" spans="2:44" ht="15" customHeight="1" x14ac:dyDescent="0.25"/>
  </sheetData>
  <sortState xmlns:xlrd2="http://schemas.microsoft.com/office/spreadsheetml/2017/richdata2" ref="B86:H95">
    <sortCondition descending="1" ref="E86:E95"/>
  </sortState>
  <mergeCells count="2">
    <mergeCell ref="AI156:AR156"/>
    <mergeCell ref="AI157:AR158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1:A827"/>
  <sheetViews>
    <sheetView topLeftCell="A23" zoomScaleNormal="100" workbookViewId="0">
      <selection activeCell="E42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1" width="6.140625" customWidth="1"/>
    <col min="22" max="22" width="6.140625" bestFit="1" customWidth="1"/>
    <col min="23" max="24" width="6.140625" customWidth="1"/>
    <col min="25" max="25" width="6.5703125" bestFit="1" customWidth="1"/>
    <col min="26" max="26" width="8.85546875" customWidth="1"/>
    <col min="27" max="27" width="16.28515625" bestFit="1" customWidth="1"/>
    <col min="28" max="28" width="19" bestFit="1" customWidth="1"/>
    <col min="29" max="29" width="30.5703125" bestFit="1" customWidth="1"/>
    <col min="36" max="36" width="15.5703125" bestFit="1" customWidth="1"/>
    <col min="37" max="37" width="19.7109375" bestFit="1" customWidth="1"/>
  </cols>
  <sheetData>
    <row r="1" customFormat="1" ht="24.75" customHeight="1" x14ac:dyDescent="0.25"/>
    <row r="2" customFormat="1" x14ac:dyDescent="0.25"/>
    <row r="3" customFormat="1" ht="104.25" customHeight="1" x14ac:dyDescent="0.25"/>
    <row r="4" customFormat="1" x14ac:dyDescent="0.25"/>
    <row r="5" customFormat="1" ht="22.5" customHeigh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ht="15" customHeigh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ht="15" customHeigh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ht="15" customHeigh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ht="15" customHeigh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ht="15" customHeight="1" x14ac:dyDescent="0.25"/>
    <row r="275" customFormat="1" ht="15" customHeight="1" x14ac:dyDescent="0.25"/>
    <row r="276" customFormat="1" ht="15" customHeigh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ht="15.75" customHeigh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ht="15" customHeigh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ht="15" customHeigh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hidden="1" x14ac:dyDescent="0.25"/>
    <row r="566" customFormat="1" hidden="1" x14ac:dyDescent="0.25"/>
    <row r="567" customFormat="1" hidden="1" x14ac:dyDescent="0.25"/>
    <row r="568" customFormat="1" hidden="1" x14ac:dyDescent="0.25"/>
    <row r="569" customFormat="1" hidden="1" x14ac:dyDescent="0.25"/>
    <row r="570" customFormat="1" hidden="1" x14ac:dyDescent="0.25"/>
    <row r="571" customFormat="1" hidden="1" x14ac:dyDescent="0.25"/>
    <row r="572" customFormat="1" hidden="1" x14ac:dyDescent="0.25"/>
    <row r="573" customFormat="1" hidden="1" x14ac:dyDescent="0.25"/>
    <row r="574" customFormat="1" hidden="1" x14ac:dyDescent="0.25"/>
    <row r="575" customFormat="1" hidden="1" x14ac:dyDescent="0.25"/>
    <row r="576" customFormat="1" hidden="1" x14ac:dyDescent="0.25"/>
    <row r="577" customFormat="1" hidden="1" x14ac:dyDescent="0.25"/>
    <row r="578" customFormat="1" hidden="1" x14ac:dyDescent="0.25"/>
    <row r="579" customFormat="1" hidden="1" x14ac:dyDescent="0.25"/>
    <row r="580" customFormat="1" hidden="1" x14ac:dyDescent="0.25"/>
    <row r="581" customFormat="1" hidden="1" x14ac:dyDescent="0.25"/>
    <row r="582" customFormat="1" hidden="1" x14ac:dyDescent="0.25"/>
    <row r="583" customFormat="1" hidden="1" x14ac:dyDescent="0.25"/>
    <row r="584" customFormat="1" hidden="1" x14ac:dyDescent="0.25"/>
    <row r="585" customFormat="1" hidden="1" x14ac:dyDescent="0.25"/>
    <row r="586" customFormat="1" hidden="1" x14ac:dyDescent="0.25"/>
    <row r="587" customFormat="1" hidden="1" x14ac:dyDescent="0.25"/>
    <row r="588" customFormat="1" hidden="1" x14ac:dyDescent="0.25"/>
    <row r="589" customFormat="1" hidden="1" x14ac:dyDescent="0.25"/>
    <row r="590" customFormat="1" hidden="1" x14ac:dyDescent="0.25"/>
    <row r="591" customFormat="1" hidden="1" x14ac:dyDescent="0.25"/>
    <row r="592" customFormat="1" hidden="1" x14ac:dyDescent="0.25"/>
    <row r="593" customFormat="1" hidden="1" x14ac:dyDescent="0.25"/>
    <row r="594" customFormat="1" hidden="1" x14ac:dyDescent="0.25"/>
    <row r="595" customFormat="1" hidden="1" x14ac:dyDescent="0.25"/>
    <row r="596" customFormat="1" hidden="1" x14ac:dyDescent="0.25"/>
    <row r="597" customFormat="1" hidden="1" x14ac:dyDescent="0.25"/>
    <row r="598" customFormat="1" hidden="1" x14ac:dyDescent="0.25"/>
    <row r="599" customFormat="1" hidden="1" x14ac:dyDescent="0.25"/>
    <row r="600" customFormat="1" hidden="1" x14ac:dyDescent="0.25"/>
    <row r="601" customFormat="1" hidden="1" x14ac:dyDescent="0.25"/>
    <row r="602" customFormat="1" hidden="1" x14ac:dyDescent="0.25"/>
    <row r="603" customFormat="1" hidden="1" x14ac:dyDescent="0.25"/>
    <row r="604" customFormat="1" hidden="1" x14ac:dyDescent="0.25"/>
    <row r="605" customFormat="1" hidden="1" x14ac:dyDescent="0.25"/>
    <row r="606" customFormat="1" hidden="1" x14ac:dyDescent="0.25"/>
    <row r="607" customFormat="1" hidden="1" x14ac:dyDescent="0.25"/>
    <row r="608" customFormat="1" hidden="1" x14ac:dyDescent="0.25"/>
    <row r="609" customFormat="1" hidden="1" x14ac:dyDescent="0.25"/>
    <row r="610" customFormat="1" hidden="1" x14ac:dyDescent="0.25"/>
    <row r="611" customFormat="1" hidden="1" x14ac:dyDescent="0.25"/>
    <row r="612" customFormat="1" hidden="1" x14ac:dyDescent="0.25"/>
    <row r="613" customFormat="1" hidden="1" x14ac:dyDescent="0.25"/>
    <row r="614" customFormat="1" hidden="1" x14ac:dyDescent="0.25"/>
    <row r="615" customFormat="1" hidden="1" x14ac:dyDescent="0.25"/>
    <row r="616" customFormat="1" hidden="1" x14ac:dyDescent="0.25"/>
    <row r="617" customFormat="1" hidden="1" x14ac:dyDescent="0.25"/>
    <row r="618" customFormat="1" hidden="1" x14ac:dyDescent="0.25"/>
    <row r="619" customFormat="1" hidden="1" x14ac:dyDescent="0.25"/>
    <row r="620" customFormat="1" hidden="1" x14ac:dyDescent="0.25"/>
    <row r="621" customFormat="1" hidden="1" x14ac:dyDescent="0.25"/>
    <row r="622" customFormat="1" hidden="1" x14ac:dyDescent="0.25"/>
    <row r="623" customFormat="1" hidden="1" x14ac:dyDescent="0.25"/>
    <row r="624" customFormat="1" hidden="1" x14ac:dyDescent="0.25"/>
    <row r="625" customFormat="1" hidden="1" x14ac:dyDescent="0.25"/>
    <row r="626" customFormat="1" hidden="1" x14ac:dyDescent="0.25"/>
    <row r="627" customFormat="1" hidden="1" x14ac:dyDescent="0.25"/>
    <row r="628" customFormat="1" hidden="1" x14ac:dyDescent="0.25"/>
    <row r="629" customFormat="1" hidden="1" x14ac:dyDescent="0.25"/>
    <row r="630" customFormat="1" hidden="1" x14ac:dyDescent="0.25"/>
    <row r="631" customFormat="1" hidden="1" x14ac:dyDescent="0.25"/>
    <row r="632" customFormat="1" hidden="1" x14ac:dyDescent="0.25"/>
    <row r="633" customFormat="1" hidden="1" x14ac:dyDescent="0.25"/>
    <row r="634" customFormat="1" hidden="1" x14ac:dyDescent="0.25"/>
    <row r="635" customFormat="1" hidden="1" x14ac:dyDescent="0.25"/>
    <row r="636" customFormat="1" hidden="1" x14ac:dyDescent="0.25"/>
    <row r="637" customFormat="1" hidden="1" x14ac:dyDescent="0.25"/>
    <row r="638" customFormat="1" hidden="1" x14ac:dyDescent="0.25"/>
    <row r="639" customFormat="1" hidden="1" x14ac:dyDescent="0.25"/>
    <row r="640" customFormat="1" hidden="1" x14ac:dyDescent="0.25"/>
    <row r="641" customFormat="1" hidden="1" x14ac:dyDescent="0.25"/>
    <row r="642" customFormat="1" hidden="1" x14ac:dyDescent="0.25"/>
    <row r="643" customFormat="1" hidden="1" x14ac:dyDescent="0.25"/>
    <row r="644" customFormat="1" hidden="1" x14ac:dyDescent="0.25"/>
    <row r="645" customFormat="1" hidden="1" x14ac:dyDescent="0.25"/>
    <row r="646" customFormat="1" hidden="1" x14ac:dyDescent="0.25"/>
    <row r="647" customFormat="1" hidden="1" x14ac:dyDescent="0.25"/>
    <row r="648" customFormat="1" hidden="1" x14ac:dyDescent="0.25"/>
    <row r="649" customFormat="1" hidden="1" x14ac:dyDescent="0.25"/>
    <row r="650" customFormat="1" hidden="1" x14ac:dyDescent="0.25"/>
    <row r="651" customFormat="1" hidden="1" x14ac:dyDescent="0.25"/>
    <row r="652" customFormat="1" hidden="1" x14ac:dyDescent="0.25"/>
    <row r="653" customFormat="1" hidden="1" x14ac:dyDescent="0.25"/>
    <row r="654" customFormat="1" hidden="1" x14ac:dyDescent="0.25"/>
    <row r="655" customFormat="1" hidden="1" x14ac:dyDescent="0.25"/>
    <row r="656" customFormat="1" hidden="1" x14ac:dyDescent="0.25"/>
    <row r="657" customFormat="1" hidden="1" x14ac:dyDescent="0.25"/>
    <row r="658" customFormat="1" hidden="1" x14ac:dyDescent="0.25"/>
    <row r="659" customFormat="1" hidden="1" x14ac:dyDescent="0.25"/>
    <row r="660" customFormat="1" hidden="1" x14ac:dyDescent="0.25"/>
    <row r="661" customFormat="1" hidden="1" x14ac:dyDescent="0.25"/>
    <row r="662" customFormat="1" hidden="1" x14ac:dyDescent="0.25"/>
    <row r="663" customFormat="1" hidden="1" x14ac:dyDescent="0.25"/>
    <row r="664" customFormat="1" hidden="1" x14ac:dyDescent="0.25"/>
    <row r="665" customFormat="1" hidden="1" x14ac:dyDescent="0.25"/>
    <row r="666" customFormat="1" hidden="1" x14ac:dyDescent="0.25"/>
    <row r="678" customFormat="1" hidden="1" x14ac:dyDescent="0.25"/>
    <row r="679" customFormat="1" hidden="1" x14ac:dyDescent="0.25"/>
    <row r="680" customFormat="1" hidden="1" x14ac:dyDescent="0.25"/>
    <row r="683" customFormat="1" hidden="1" x14ac:dyDescent="0.25"/>
    <row r="684" customFormat="1" hidden="1" x14ac:dyDescent="0.25"/>
    <row r="685" customFormat="1" hidden="1" x14ac:dyDescent="0.25"/>
    <row r="686" customFormat="1" hidden="1" x14ac:dyDescent="0.25"/>
    <row r="687" customFormat="1" hidden="1" x14ac:dyDescent="0.25"/>
    <row r="688" customFormat="1" hidden="1" x14ac:dyDescent="0.25"/>
    <row r="689" customFormat="1" hidden="1" x14ac:dyDescent="0.25"/>
    <row r="690" customFormat="1" hidden="1" x14ac:dyDescent="0.25"/>
    <row r="691" customFormat="1" hidden="1" x14ac:dyDescent="0.25"/>
    <row r="692" customFormat="1" hidden="1" x14ac:dyDescent="0.25"/>
    <row r="693" customFormat="1" hidden="1" x14ac:dyDescent="0.25"/>
    <row r="694" customFormat="1" hidden="1" x14ac:dyDescent="0.25"/>
    <row r="695" customFormat="1" hidden="1" x14ac:dyDescent="0.25"/>
    <row r="696" customFormat="1" hidden="1" x14ac:dyDescent="0.25"/>
    <row r="697" customFormat="1" hidden="1" x14ac:dyDescent="0.25"/>
    <row r="698" customFormat="1" hidden="1" x14ac:dyDescent="0.25"/>
    <row r="699" customFormat="1" hidden="1" x14ac:dyDescent="0.25"/>
    <row r="700" customFormat="1" hidden="1" x14ac:dyDescent="0.25"/>
    <row r="701" customFormat="1" hidden="1" x14ac:dyDescent="0.25"/>
    <row r="702" customFormat="1" hidden="1" x14ac:dyDescent="0.25"/>
    <row r="703" customFormat="1" hidden="1" x14ac:dyDescent="0.25"/>
    <row r="704" customFormat="1" hidden="1" x14ac:dyDescent="0.25"/>
    <row r="705" customFormat="1" hidden="1" x14ac:dyDescent="0.25"/>
    <row r="706" customFormat="1" hidden="1" x14ac:dyDescent="0.25"/>
    <row r="707" customFormat="1" hidden="1" x14ac:dyDescent="0.25"/>
    <row r="708" customFormat="1" hidden="1" x14ac:dyDescent="0.25"/>
    <row r="709" customFormat="1" hidden="1" x14ac:dyDescent="0.25"/>
    <row r="710" customFormat="1" hidden="1" x14ac:dyDescent="0.25"/>
    <row r="711" customFormat="1" hidden="1" x14ac:dyDescent="0.25"/>
    <row r="712" customFormat="1" hidden="1" x14ac:dyDescent="0.25"/>
    <row r="713" customFormat="1" hidden="1" x14ac:dyDescent="0.25"/>
    <row r="714" customFormat="1" hidden="1" x14ac:dyDescent="0.25"/>
    <row r="715" customFormat="1" hidden="1" x14ac:dyDescent="0.25"/>
    <row r="716" customFormat="1" hidden="1" x14ac:dyDescent="0.25"/>
    <row r="717" customFormat="1" hidden="1" x14ac:dyDescent="0.25"/>
    <row r="718" customFormat="1" hidden="1" x14ac:dyDescent="0.25"/>
    <row r="719" customFormat="1" hidden="1" x14ac:dyDescent="0.25"/>
    <row r="720" customFormat="1" hidden="1" x14ac:dyDescent="0.25"/>
    <row r="721" customFormat="1" hidden="1" x14ac:dyDescent="0.25"/>
    <row r="722" customFormat="1" hidden="1" x14ac:dyDescent="0.25"/>
    <row r="723" customFormat="1" hidden="1" x14ac:dyDescent="0.25"/>
    <row r="724" customFormat="1" hidden="1" x14ac:dyDescent="0.25"/>
    <row r="725" customFormat="1" hidden="1" x14ac:dyDescent="0.25"/>
    <row r="726" customFormat="1" hidden="1" x14ac:dyDescent="0.25"/>
    <row r="727" customFormat="1" hidden="1" x14ac:dyDescent="0.25"/>
    <row r="728" customFormat="1" hidden="1" x14ac:dyDescent="0.25"/>
    <row r="729" customFormat="1" hidden="1" x14ac:dyDescent="0.25"/>
    <row r="730" customFormat="1" hidden="1" x14ac:dyDescent="0.25"/>
    <row r="731" customFormat="1" hidden="1" x14ac:dyDescent="0.25"/>
    <row r="732" customFormat="1" hidden="1" x14ac:dyDescent="0.25"/>
    <row r="733" customFormat="1" hidden="1" x14ac:dyDescent="0.25"/>
    <row r="734" customFormat="1" hidden="1" x14ac:dyDescent="0.25"/>
    <row r="735" customFormat="1" hidden="1" x14ac:dyDescent="0.25"/>
    <row r="736" customFormat="1" hidden="1" x14ac:dyDescent="0.25"/>
    <row r="737" customFormat="1" hidden="1" x14ac:dyDescent="0.25"/>
    <row r="738" customFormat="1" hidden="1" x14ac:dyDescent="0.25"/>
    <row r="739" customFormat="1" hidden="1" x14ac:dyDescent="0.25"/>
    <row r="740" customFormat="1" hidden="1" x14ac:dyDescent="0.25"/>
    <row r="742" customFormat="1" hidden="1" x14ac:dyDescent="0.25"/>
    <row r="743" customFormat="1" hidden="1" x14ac:dyDescent="0.25"/>
    <row r="744" customFormat="1" hidden="1" x14ac:dyDescent="0.25"/>
    <row r="745" customFormat="1" hidden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70" customFormat="1" hidden="1" x14ac:dyDescent="0.25"/>
    <row r="771" customFormat="1" hidden="1" x14ac:dyDescent="0.25"/>
    <row r="772" customFormat="1" hidden="1" x14ac:dyDescent="0.25"/>
    <row r="773" customFormat="1" hidden="1" x14ac:dyDescent="0.25"/>
    <row r="780" customFormat="1" hidden="1" x14ac:dyDescent="0.25"/>
    <row r="783" customFormat="1" hidden="1" x14ac:dyDescent="0.25"/>
    <row r="785" customFormat="1" hidden="1" x14ac:dyDescent="0.25"/>
    <row r="786" customFormat="1" hidden="1" x14ac:dyDescent="0.25"/>
    <row r="794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25" customFormat="1" hidden="1" x14ac:dyDescent="0.25"/>
    <row r="826" customFormat="1" hidden="1" x14ac:dyDescent="0.25"/>
    <row r="827" customFormat="1" hidden="1" x14ac:dyDescent="0.25"/>
  </sheetData>
  <phoneticPr fontId="29" type="noConversion"/>
  <pageMargins left="0.7" right="0.7" top="0.78740157499999996" bottom="0.78740157499999996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1:A873"/>
  <sheetViews>
    <sheetView workbookViewId="0">
      <selection activeCell="T6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1" width="6.140625" customWidth="1"/>
    <col min="22" max="22" width="6.140625" bestFit="1" customWidth="1"/>
    <col min="23" max="24" width="6.140625" customWidth="1"/>
    <col min="25" max="25" width="6.5703125" bestFit="1" customWidth="1"/>
    <col min="26" max="26" width="8.85546875" customWidth="1"/>
    <col min="27" max="27" width="16.28515625" bestFit="1" customWidth="1"/>
    <col min="28" max="28" width="19" bestFit="1" customWidth="1"/>
    <col min="29" max="29" width="30.5703125" bestFit="1" customWidth="1"/>
    <col min="36" max="36" width="15.5703125" bestFit="1" customWidth="1"/>
    <col min="37" max="37" width="19.7109375" bestFit="1" customWidth="1"/>
  </cols>
  <sheetData>
    <row r="1" customFormat="1" ht="24.75" customHeight="1" x14ac:dyDescent="0.25"/>
    <row r="2" customFormat="1" x14ac:dyDescent="0.25"/>
    <row r="3" customFormat="1" ht="104.25" customHeight="1" x14ac:dyDescent="0.25"/>
    <row r="4" customFormat="1" x14ac:dyDescent="0.25"/>
    <row r="5" customFormat="1" ht="22.5" customHeigh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ht="15" customHeigh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ht="15" customHeigh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ht="15" customHeigh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ht="15" customHeigh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ht="15" customHeight="1" x14ac:dyDescent="0.25"/>
    <row r="305" customFormat="1" ht="15" customHeight="1" x14ac:dyDescent="0.25"/>
    <row r="306" customFormat="1" ht="15" customHeigh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ht="15.75" customHeigh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ht="15" customHeigh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ht="15" customHeigh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hidden="1" x14ac:dyDescent="0.25"/>
    <row r="612" customFormat="1" hidden="1" x14ac:dyDescent="0.25"/>
    <row r="613" customFormat="1" hidden="1" x14ac:dyDescent="0.25"/>
    <row r="614" customFormat="1" hidden="1" x14ac:dyDescent="0.25"/>
    <row r="615" customFormat="1" hidden="1" x14ac:dyDescent="0.25"/>
    <row r="616" customFormat="1" hidden="1" x14ac:dyDescent="0.25"/>
    <row r="617" customFormat="1" hidden="1" x14ac:dyDescent="0.25"/>
    <row r="618" customFormat="1" hidden="1" x14ac:dyDescent="0.25"/>
    <row r="619" customFormat="1" hidden="1" x14ac:dyDescent="0.25"/>
    <row r="620" customFormat="1" hidden="1" x14ac:dyDescent="0.25"/>
    <row r="621" customFormat="1" hidden="1" x14ac:dyDescent="0.25"/>
    <row r="622" customFormat="1" hidden="1" x14ac:dyDescent="0.25"/>
    <row r="623" customFormat="1" hidden="1" x14ac:dyDescent="0.25"/>
    <row r="624" customFormat="1" hidden="1" x14ac:dyDescent="0.25"/>
    <row r="625" customFormat="1" hidden="1" x14ac:dyDescent="0.25"/>
    <row r="626" customFormat="1" hidden="1" x14ac:dyDescent="0.25"/>
    <row r="627" customFormat="1" hidden="1" x14ac:dyDescent="0.25"/>
    <row r="628" customFormat="1" hidden="1" x14ac:dyDescent="0.25"/>
    <row r="629" customFormat="1" hidden="1" x14ac:dyDescent="0.25"/>
    <row r="630" customFormat="1" hidden="1" x14ac:dyDescent="0.25"/>
    <row r="631" customFormat="1" hidden="1" x14ac:dyDescent="0.25"/>
    <row r="632" customFormat="1" hidden="1" x14ac:dyDescent="0.25"/>
    <row r="633" customFormat="1" hidden="1" x14ac:dyDescent="0.25"/>
    <row r="634" customFormat="1" hidden="1" x14ac:dyDescent="0.25"/>
    <row r="635" customFormat="1" hidden="1" x14ac:dyDescent="0.25"/>
    <row r="636" customFormat="1" hidden="1" x14ac:dyDescent="0.25"/>
    <row r="637" customFormat="1" hidden="1" x14ac:dyDescent="0.25"/>
    <row r="638" customFormat="1" hidden="1" x14ac:dyDescent="0.25"/>
    <row r="639" customFormat="1" hidden="1" x14ac:dyDescent="0.25"/>
    <row r="640" customFormat="1" hidden="1" x14ac:dyDescent="0.25"/>
    <row r="641" customFormat="1" hidden="1" x14ac:dyDescent="0.25"/>
    <row r="642" customFormat="1" hidden="1" x14ac:dyDescent="0.25"/>
    <row r="643" customFormat="1" hidden="1" x14ac:dyDescent="0.25"/>
    <row r="644" customFormat="1" hidden="1" x14ac:dyDescent="0.25"/>
    <row r="645" customFormat="1" hidden="1" x14ac:dyDescent="0.25"/>
    <row r="646" customFormat="1" hidden="1" x14ac:dyDescent="0.25"/>
    <row r="647" customFormat="1" hidden="1" x14ac:dyDescent="0.25"/>
    <row r="648" customFormat="1" hidden="1" x14ac:dyDescent="0.25"/>
    <row r="649" customFormat="1" hidden="1" x14ac:dyDescent="0.25"/>
    <row r="650" customFormat="1" hidden="1" x14ac:dyDescent="0.25"/>
    <row r="651" customFormat="1" hidden="1" x14ac:dyDescent="0.25"/>
    <row r="652" customFormat="1" hidden="1" x14ac:dyDescent="0.25"/>
    <row r="653" customFormat="1" hidden="1" x14ac:dyDescent="0.25"/>
    <row r="654" customFormat="1" hidden="1" x14ac:dyDescent="0.25"/>
    <row r="655" customFormat="1" hidden="1" x14ac:dyDescent="0.25"/>
    <row r="656" customFormat="1" hidden="1" x14ac:dyDescent="0.25"/>
    <row r="657" customFormat="1" hidden="1" x14ac:dyDescent="0.25"/>
    <row r="658" customFormat="1" hidden="1" x14ac:dyDescent="0.25"/>
    <row r="659" customFormat="1" hidden="1" x14ac:dyDescent="0.25"/>
    <row r="660" customFormat="1" hidden="1" x14ac:dyDescent="0.25"/>
    <row r="661" customFormat="1" hidden="1" x14ac:dyDescent="0.25"/>
    <row r="662" customFormat="1" hidden="1" x14ac:dyDescent="0.25"/>
    <row r="663" customFormat="1" hidden="1" x14ac:dyDescent="0.25"/>
    <row r="664" customFormat="1" hidden="1" x14ac:dyDescent="0.25"/>
    <row r="665" customFormat="1" hidden="1" x14ac:dyDescent="0.25"/>
    <row r="666" customFormat="1" hidden="1" x14ac:dyDescent="0.25"/>
    <row r="667" customFormat="1" hidden="1" x14ac:dyDescent="0.25"/>
    <row r="668" customFormat="1" hidden="1" x14ac:dyDescent="0.25"/>
    <row r="669" customFormat="1" hidden="1" x14ac:dyDescent="0.25"/>
    <row r="670" customFormat="1" hidden="1" x14ac:dyDescent="0.25"/>
    <row r="671" customFormat="1" hidden="1" x14ac:dyDescent="0.25"/>
    <row r="672" customFormat="1" hidden="1" x14ac:dyDescent="0.25"/>
    <row r="673" customFormat="1" hidden="1" x14ac:dyDescent="0.25"/>
    <row r="674" customFormat="1" hidden="1" x14ac:dyDescent="0.25"/>
    <row r="675" customFormat="1" hidden="1" x14ac:dyDescent="0.25"/>
    <row r="676" customFormat="1" hidden="1" x14ac:dyDescent="0.25"/>
    <row r="677" customFormat="1" hidden="1" x14ac:dyDescent="0.25"/>
    <row r="678" customFormat="1" hidden="1" x14ac:dyDescent="0.25"/>
    <row r="679" customFormat="1" hidden="1" x14ac:dyDescent="0.25"/>
    <row r="680" customFormat="1" hidden="1" x14ac:dyDescent="0.25"/>
    <row r="681" customFormat="1" hidden="1" x14ac:dyDescent="0.25"/>
    <row r="682" customFormat="1" hidden="1" x14ac:dyDescent="0.25"/>
    <row r="683" customFormat="1" hidden="1" x14ac:dyDescent="0.25"/>
    <row r="684" customFormat="1" hidden="1" x14ac:dyDescent="0.25"/>
    <row r="685" customFormat="1" hidden="1" x14ac:dyDescent="0.25"/>
    <row r="686" customFormat="1" hidden="1" x14ac:dyDescent="0.25"/>
    <row r="687" customFormat="1" hidden="1" x14ac:dyDescent="0.25"/>
    <row r="688" customFormat="1" hidden="1" x14ac:dyDescent="0.25"/>
    <row r="689" customFormat="1" hidden="1" x14ac:dyDescent="0.25"/>
    <row r="690" customFormat="1" hidden="1" x14ac:dyDescent="0.25"/>
    <row r="691" customFormat="1" hidden="1" x14ac:dyDescent="0.25"/>
    <row r="692" customFormat="1" hidden="1" x14ac:dyDescent="0.25"/>
    <row r="693" customFormat="1" hidden="1" x14ac:dyDescent="0.25"/>
    <row r="694" customFormat="1" hidden="1" x14ac:dyDescent="0.25"/>
    <row r="695" customFormat="1" hidden="1" x14ac:dyDescent="0.25"/>
    <row r="696" customFormat="1" hidden="1" x14ac:dyDescent="0.25"/>
    <row r="697" customFormat="1" hidden="1" x14ac:dyDescent="0.25"/>
    <row r="698" customFormat="1" hidden="1" x14ac:dyDescent="0.25"/>
    <row r="699" customFormat="1" hidden="1" x14ac:dyDescent="0.25"/>
    <row r="700" customFormat="1" hidden="1" x14ac:dyDescent="0.25"/>
    <row r="701" customFormat="1" hidden="1" x14ac:dyDescent="0.25"/>
    <row r="702" customFormat="1" hidden="1" x14ac:dyDescent="0.25"/>
    <row r="703" customFormat="1" hidden="1" x14ac:dyDescent="0.25"/>
    <row r="704" customFormat="1" hidden="1" x14ac:dyDescent="0.25"/>
    <row r="705" customFormat="1" hidden="1" x14ac:dyDescent="0.25"/>
    <row r="706" customFormat="1" hidden="1" x14ac:dyDescent="0.25"/>
    <row r="707" customFormat="1" hidden="1" x14ac:dyDescent="0.25"/>
    <row r="708" customFormat="1" hidden="1" x14ac:dyDescent="0.25"/>
    <row r="709" customFormat="1" hidden="1" x14ac:dyDescent="0.25"/>
    <row r="710" customFormat="1" hidden="1" x14ac:dyDescent="0.25"/>
    <row r="711" customFormat="1" hidden="1" x14ac:dyDescent="0.25"/>
    <row r="712" customFormat="1" hidden="1" x14ac:dyDescent="0.25"/>
    <row r="724" customFormat="1" hidden="1" x14ac:dyDescent="0.25"/>
    <row r="725" customFormat="1" hidden="1" x14ac:dyDescent="0.25"/>
    <row r="726" customFormat="1" hidden="1" x14ac:dyDescent="0.25"/>
    <row r="729" customFormat="1" hidden="1" x14ac:dyDescent="0.25"/>
    <row r="730" customFormat="1" hidden="1" x14ac:dyDescent="0.25"/>
    <row r="731" customFormat="1" hidden="1" x14ac:dyDescent="0.25"/>
    <row r="732" customFormat="1" hidden="1" x14ac:dyDescent="0.25"/>
    <row r="733" customFormat="1" hidden="1" x14ac:dyDescent="0.25"/>
    <row r="734" customFormat="1" hidden="1" x14ac:dyDescent="0.25"/>
    <row r="735" customFormat="1" hidden="1" x14ac:dyDescent="0.25"/>
    <row r="736" customFormat="1" hidden="1" x14ac:dyDescent="0.25"/>
    <row r="737" customFormat="1" hidden="1" x14ac:dyDescent="0.25"/>
    <row r="738" customFormat="1" hidden="1" x14ac:dyDescent="0.25"/>
    <row r="739" customFormat="1" hidden="1" x14ac:dyDescent="0.25"/>
    <row r="740" customFormat="1" hidden="1" x14ac:dyDescent="0.25"/>
    <row r="741" customFormat="1" hidden="1" x14ac:dyDescent="0.25"/>
    <row r="742" customFormat="1" hidden="1" x14ac:dyDescent="0.25"/>
    <row r="743" customFormat="1" hidden="1" x14ac:dyDescent="0.25"/>
    <row r="744" customFormat="1" hidden="1" x14ac:dyDescent="0.25"/>
    <row r="745" customFormat="1" hidden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70" customFormat="1" hidden="1" x14ac:dyDescent="0.25"/>
    <row r="771" customFormat="1" hidden="1" x14ac:dyDescent="0.25"/>
    <row r="772" customFormat="1" hidden="1" x14ac:dyDescent="0.25"/>
    <row r="773" customFormat="1" hidden="1" x14ac:dyDescent="0.25"/>
    <row r="774" customFormat="1" hidden="1" x14ac:dyDescent="0.25"/>
    <row r="775" customFormat="1" hidden="1" x14ac:dyDescent="0.25"/>
    <row r="776" customFormat="1" hidden="1" x14ac:dyDescent="0.25"/>
    <row r="777" customFormat="1" hidden="1" x14ac:dyDescent="0.25"/>
    <row r="778" customFormat="1" hidden="1" x14ac:dyDescent="0.25"/>
    <row r="779" customFormat="1" hidden="1" x14ac:dyDescent="0.25"/>
    <row r="780" customFormat="1" hidden="1" x14ac:dyDescent="0.25"/>
    <row r="781" customFormat="1" hidden="1" x14ac:dyDescent="0.25"/>
    <row r="782" customFormat="1" hidden="1" x14ac:dyDescent="0.25"/>
    <row r="783" customFormat="1" hidden="1" x14ac:dyDescent="0.25"/>
    <row r="784" customFormat="1" hidden="1" x14ac:dyDescent="0.25"/>
    <row r="785" customFormat="1" hidden="1" x14ac:dyDescent="0.25"/>
    <row r="786" customFormat="1" hidden="1" x14ac:dyDescent="0.25"/>
    <row r="788" customFormat="1" hidden="1" x14ac:dyDescent="0.25"/>
    <row r="789" customFormat="1" hidden="1" x14ac:dyDescent="0.25"/>
    <row r="790" customFormat="1" hidden="1" x14ac:dyDescent="0.25"/>
    <row r="791" customFormat="1" hidden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07" customFormat="1" hidden="1" x14ac:dyDescent="0.25"/>
    <row r="808" customFormat="1" hidden="1" x14ac:dyDescent="0.25"/>
    <row r="809" customFormat="1" hidden="1" x14ac:dyDescent="0.25"/>
    <row r="810" customFormat="1" hidden="1" x14ac:dyDescent="0.25"/>
    <row r="811" customFormat="1" hidden="1" x14ac:dyDescent="0.25"/>
    <row r="812" customFormat="1" hidden="1" x14ac:dyDescent="0.25"/>
    <row r="813" customFormat="1" hidden="1" x14ac:dyDescent="0.25"/>
    <row r="814" customFormat="1" hidden="1" x14ac:dyDescent="0.25"/>
    <row r="815" customFormat="1" hidden="1" x14ac:dyDescent="0.25"/>
    <row r="816" customFormat="1" hidden="1" x14ac:dyDescent="0.25"/>
    <row r="817" customFormat="1" hidden="1" x14ac:dyDescent="0.25"/>
    <row r="818" customFormat="1" hidden="1" x14ac:dyDescent="0.25"/>
    <row r="819" customFormat="1" hidden="1" x14ac:dyDescent="0.25"/>
    <row r="826" customFormat="1" hidden="1" x14ac:dyDescent="0.25"/>
    <row r="829" customFormat="1" hidden="1" x14ac:dyDescent="0.25"/>
    <row r="831" customFormat="1" hidden="1" x14ac:dyDescent="0.25"/>
    <row r="832" customFormat="1" hidden="1" x14ac:dyDescent="0.25"/>
    <row r="840" customFormat="1" hidden="1" x14ac:dyDescent="0.25"/>
    <row r="843" customFormat="1" hidden="1" x14ac:dyDescent="0.25"/>
    <row r="844" customFormat="1" hidden="1" x14ac:dyDescent="0.25"/>
    <row r="845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71" customFormat="1" hidden="1" x14ac:dyDescent="0.25"/>
    <row r="872" customFormat="1" hidden="1" x14ac:dyDescent="0.25"/>
    <row r="873" customFormat="1" hidden="1" x14ac:dyDescent="0.25"/>
  </sheetData>
  <phoneticPr fontId="29" type="noConversion"/>
  <pageMargins left="0.7" right="0.7" top="0.78740157499999996" bottom="0.78740157499999996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A1:A930"/>
  <sheetViews>
    <sheetView workbookViewId="0">
      <selection activeCell="E5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3" width="6.140625" customWidth="1"/>
    <col min="24" max="24" width="6.5703125" bestFit="1" customWidth="1"/>
    <col min="25" max="25" width="8.85546875" customWidth="1"/>
    <col min="26" max="26" width="16.28515625" bestFit="1" customWidth="1"/>
    <col min="27" max="27" width="19" bestFit="1" customWidth="1"/>
    <col min="28" max="28" width="30.5703125" bestFit="1" customWidth="1"/>
    <col min="35" max="35" width="15.5703125" bestFit="1" customWidth="1"/>
    <col min="36" max="36" width="19.7109375" bestFit="1" customWidth="1"/>
  </cols>
  <sheetData>
    <row r="1" customFormat="1" ht="24.75" customHeight="1" x14ac:dyDescent="0.25"/>
    <row r="2" customFormat="1" x14ac:dyDescent="0.25"/>
    <row r="3" customFormat="1" ht="104.25" customHeight="1" x14ac:dyDescent="0.25"/>
    <row r="4" customFormat="1" x14ac:dyDescent="0.25"/>
    <row r="5" customFormat="1" ht="22.5" customHeigh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ht="15" customHeigh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ht="15" customHeigh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ht="15" customHeigh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ht="15" customHeigh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ht="15" customHeight="1" x14ac:dyDescent="0.25"/>
    <row r="340" customFormat="1" ht="15" customHeight="1" x14ac:dyDescent="0.25"/>
    <row r="341" customFormat="1" ht="15" customHeigh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ht="15.75" customHeigh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ht="15" customHeigh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ht="15" customHeigh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hidden="1" x14ac:dyDescent="0.25"/>
    <row r="669" customFormat="1" hidden="1" x14ac:dyDescent="0.25"/>
    <row r="670" customFormat="1" hidden="1" x14ac:dyDescent="0.25"/>
    <row r="671" customFormat="1" hidden="1" x14ac:dyDescent="0.25"/>
    <row r="672" customFormat="1" hidden="1" x14ac:dyDescent="0.25"/>
    <row r="673" customFormat="1" hidden="1" x14ac:dyDescent="0.25"/>
    <row r="674" customFormat="1" hidden="1" x14ac:dyDescent="0.25"/>
    <row r="675" customFormat="1" hidden="1" x14ac:dyDescent="0.25"/>
    <row r="676" customFormat="1" hidden="1" x14ac:dyDescent="0.25"/>
    <row r="677" customFormat="1" hidden="1" x14ac:dyDescent="0.25"/>
    <row r="678" customFormat="1" hidden="1" x14ac:dyDescent="0.25"/>
    <row r="679" customFormat="1" hidden="1" x14ac:dyDescent="0.25"/>
    <row r="680" customFormat="1" hidden="1" x14ac:dyDescent="0.25"/>
    <row r="681" customFormat="1" hidden="1" x14ac:dyDescent="0.25"/>
    <row r="682" customFormat="1" hidden="1" x14ac:dyDescent="0.25"/>
    <row r="683" customFormat="1" hidden="1" x14ac:dyDescent="0.25"/>
    <row r="684" customFormat="1" hidden="1" x14ac:dyDescent="0.25"/>
    <row r="685" customFormat="1" hidden="1" x14ac:dyDescent="0.25"/>
    <row r="686" customFormat="1" hidden="1" x14ac:dyDescent="0.25"/>
    <row r="687" customFormat="1" hidden="1" x14ac:dyDescent="0.25"/>
    <row r="688" customFormat="1" hidden="1" x14ac:dyDescent="0.25"/>
    <row r="689" customFormat="1" hidden="1" x14ac:dyDescent="0.25"/>
    <row r="690" customFormat="1" hidden="1" x14ac:dyDescent="0.25"/>
    <row r="691" customFormat="1" hidden="1" x14ac:dyDescent="0.25"/>
    <row r="692" customFormat="1" hidden="1" x14ac:dyDescent="0.25"/>
    <row r="693" customFormat="1" hidden="1" x14ac:dyDescent="0.25"/>
    <row r="694" customFormat="1" hidden="1" x14ac:dyDescent="0.25"/>
    <row r="695" customFormat="1" hidden="1" x14ac:dyDescent="0.25"/>
    <row r="696" customFormat="1" hidden="1" x14ac:dyDescent="0.25"/>
    <row r="697" customFormat="1" hidden="1" x14ac:dyDescent="0.25"/>
    <row r="698" customFormat="1" hidden="1" x14ac:dyDescent="0.25"/>
    <row r="699" customFormat="1" hidden="1" x14ac:dyDescent="0.25"/>
    <row r="700" customFormat="1" hidden="1" x14ac:dyDescent="0.25"/>
    <row r="701" customFormat="1" hidden="1" x14ac:dyDescent="0.25"/>
    <row r="702" customFormat="1" hidden="1" x14ac:dyDescent="0.25"/>
    <row r="703" customFormat="1" hidden="1" x14ac:dyDescent="0.25"/>
    <row r="704" customFormat="1" hidden="1" x14ac:dyDescent="0.25"/>
    <row r="705" customFormat="1" hidden="1" x14ac:dyDescent="0.25"/>
    <row r="706" customFormat="1" hidden="1" x14ac:dyDescent="0.25"/>
    <row r="707" customFormat="1" hidden="1" x14ac:dyDescent="0.25"/>
    <row r="708" customFormat="1" hidden="1" x14ac:dyDescent="0.25"/>
    <row r="709" customFormat="1" hidden="1" x14ac:dyDescent="0.25"/>
    <row r="710" customFormat="1" hidden="1" x14ac:dyDescent="0.25"/>
    <row r="711" customFormat="1" hidden="1" x14ac:dyDescent="0.25"/>
    <row r="712" customFormat="1" hidden="1" x14ac:dyDescent="0.25"/>
    <row r="713" customFormat="1" hidden="1" x14ac:dyDescent="0.25"/>
    <row r="714" customFormat="1" hidden="1" x14ac:dyDescent="0.25"/>
    <row r="715" customFormat="1" hidden="1" x14ac:dyDescent="0.25"/>
    <row r="716" customFormat="1" hidden="1" x14ac:dyDescent="0.25"/>
    <row r="717" customFormat="1" hidden="1" x14ac:dyDescent="0.25"/>
    <row r="718" customFormat="1" hidden="1" x14ac:dyDescent="0.25"/>
    <row r="719" customFormat="1" hidden="1" x14ac:dyDescent="0.25"/>
    <row r="720" customFormat="1" hidden="1" x14ac:dyDescent="0.25"/>
    <row r="721" customFormat="1" hidden="1" x14ac:dyDescent="0.25"/>
    <row r="722" customFormat="1" hidden="1" x14ac:dyDescent="0.25"/>
    <row r="723" customFormat="1" hidden="1" x14ac:dyDescent="0.25"/>
    <row r="724" customFormat="1" hidden="1" x14ac:dyDescent="0.25"/>
    <row r="725" customFormat="1" hidden="1" x14ac:dyDescent="0.25"/>
    <row r="726" customFormat="1" hidden="1" x14ac:dyDescent="0.25"/>
    <row r="727" customFormat="1" hidden="1" x14ac:dyDescent="0.25"/>
    <row r="728" customFormat="1" hidden="1" x14ac:dyDescent="0.25"/>
    <row r="729" customFormat="1" hidden="1" x14ac:dyDescent="0.25"/>
    <row r="730" customFormat="1" hidden="1" x14ac:dyDescent="0.25"/>
    <row r="731" customFormat="1" hidden="1" x14ac:dyDescent="0.25"/>
    <row r="732" customFormat="1" hidden="1" x14ac:dyDescent="0.25"/>
    <row r="733" customFormat="1" hidden="1" x14ac:dyDescent="0.25"/>
    <row r="734" customFormat="1" hidden="1" x14ac:dyDescent="0.25"/>
    <row r="735" customFormat="1" hidden="1" x14ac:dyDescent="0.25"/>
    <row r="736" customFormat="1" hidden="1" x14ac:dyDescent="0.25"/>
    <row r="737" customFormat="1" hidden="1" x14ac:dyDescent="0.25"/>
    <row r="738" customFormat="1" hidden="1" x14ac:dyDescent="0.25"/>
    <row r="739" customFormat="1" hidden="1" x14ac:dyDescent="0.25"/>
    <row r="740" customFormat="1" hidden="1" x14ac:dyDescent="0.25"/>
    <row r="741" customFormat="1" hidden="1" x14ac:dyDescent="0.25"/>
    <row r="742" customFormat="1" hidden="1" x14ac:dyDescent="0.25"/>
    <row r="743" customFormat="1" hidden="1" x14ac:dyDescent="0.25"/>
    <row r="744" customFormat="1" hidden="1" x14ac:dyDescent="0.25"/>
    <row r="745" customFormat="1" hidden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81" customFormat="1" hidden="1" x14ac:dyDescent="0.25"/>
    <row r="782" customFormat="1" hidden="1" x14ac:dyDescent="0.25"/>
    <row r="783" customFormat="1" hidden="1" x14ac:dyDescent="0.25"/>
    <row r="786" customFormat="1" hidden="1" x14ac:dyDescent="0.25"/>
    <row r="787" customFormat="1" hidden="1" x14ac:dyDescent="0.25"/>
    <row r="788" customFormat="1" hidden="1" x14ac:dyDescent="0.25"/>
    <row r="789" customFormat="1" hidden="1" x14ac:dyDescent="0.25"/>
    <row r="790" customFormat="1" hidden="1" x14ac:dyDescent="0.25"/>
    <row r="791" customFormat="1" hidden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07" customFormat="1" hidden="1" x14ac:dyDescent="0.25"/>
    <row r="808" customFormat="1" hidden="1" x14ac:dyDescent="0.25"/>
    <row r="809" customFormat="1" hidden="1" x14ac:dyDescent="0.25"/>
    <row r="810" customFormat="1" hidden="1" x14ac:dyDescent="0.25"/>
    <row r="811" customFormat="1" hidden="1" x14ac:dyDescent="0.25"/>
    <row r="812" customFormat="1" hidden="1" x14ac:dyDescent="0.25"/>
    <row r="813" customFormat="1" hidden="1" x14ac:dyDescent="0.25"/>
    <row r="814" customFormat="1" hidden="1" x14ac:dyDescent="0.25"/>
    <row r="815" customFormat="1" hidden="1" x14ac:dyDescent="0.25"/>
    <row r="816" customFormat="1" hidden="1" x14ac:dyDescent="0.25"/>
    <row r="817" customFormat="1" hidden="1" x14ac:dyDescent="0.25"/>
    <row r="818" customFormat="1" hidden="1" x14ac:dyDescent="0.25"/>
    <row r="819" customFormat="1" hidden="1" x14ac:dyDescent="0.25"/>
    <row r="820" customFormat="1" hidden="1" x14ac:dyDescent="0.25"/>
    <row r="821" customFormat="1" hidden="1" x14ac:dyDescent="0.25"/>
    <row r="822" customFormat="1" hidden="1" x14ac:dyDescent="0.25"/>
    <row r="823" customFormat="1" hidden="1" x14ac:dyDescent="0.25"/>
    <row r="824" customFormat="1" hidden="1" x14ac:dyDescent="0.25"/>
    <row r="825" customFormat="1" hidden="1" x14ac:dyDescent="0.25"/>
    <row r="826" customFormat="1" hidden="1" x14ac:dyDescent="0.25"/>
    <row r="827" customFormat="1" hidden="1" x14ac:dyDescent="0.25"/>
    <row r="828" customFormat="1" hidden="1" x14ac:dyDescent="0.25"/>
    <row r="829" customFormat="1" hidden="1" x14ac:dyDescent="0.25"/>
    <row r="830" customFormat="1" hidden="1" x14ac:dyDescent="0.25"/>
    <row r="831" customFormat="1" hidden="1" x14ac:dyDescent="0.25"/>
    <row r="832" customFormat="1" hidden="1" x14ac:dyDescent="0.25"/>
    <row r="833" customFormat="1" hidden="1" x14ac:dyDescent="0.25"/>
    <row r="834" customFormat="1" hidden="1" x14ac:dyDescent="0.25"/>
    <row r="835" customFormat="1" hidden="1" x14ac:dyDescent="0.25"/>
    <row r="836" customFormat="1" hidden="1" x14ac:dyDescent="0.25"/>
    <row r="837" customFormat="1" hidden="1" x14ac:dyDescent="0.25"/>
    <row r="838" customFormat="1" hidden="1" x14ac:dyDescent="0.25"/>
    <row r="839" customFormat="1" hidden="1" x14ac:dyDescent="0.25"/>
    <row r="840" customFormat="1" hidden="1" x14ac:dyDescent="0.25"/>
    <row r="841" customFormat="1" hidden="1" x14ac:dyDescent="0.25"/>
    <row r="842" customFormat="1" hidden="1" x14ac:dyDescent="0.25"/>
    <row r="843" customFormat="1" hidden="1" x14ac:dyDescent="0.25"/>
    <row r="845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53" customFormat="1" hidden="1" x14ac:dyDescent="0.25"/>
    <row r="854" customFormat="1" hidden="1" x14ac:dyDescent="0.25"/>
    <row r="855" customFormat="1" hidden="1" x14ac:dyDescent="0.25"/>
    <row r="856" customFormat="1" hidden="1" x14ac:dyDescent="0.25"/>
    <row r="857" customFormat="1" hidden="1" x14ac:dyDescent="0.25"/>
    <row r="858" customFormat="1" hidden="1" x14ac:dyDescent="0.25"/>
    <row r="859" customFormat="1" hidden="1" x14ac:dyDescent="0.25"/>
    <row r="860" customFormat="1" hidden="1" x14ac:dyDescent="0.25"/>
    <row r="861" customFormat="1" hidden="1" x14ac:dyDescent="0.25"/>
    <row r="862" customFormat="1" hidden="1" x14ac:dyDescent="0.25"/>
    <row r="863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83" customFormat="1" hidden="1" x14ac:dyDescent="0.25"/>
    <row r="886" customFormat="1" hidden="1" x14ac:dyDescent="0.25"/>
    <row r="888" customFormat="1" hidden="1" x14ac:dyDescent="0.25"/>
    <row r="889" customFormat="1" hidden="1" x14ac:dyDescent="0.25"/>
    <row r="897" customFormat="1" hidden="1" x14ac:dyDescent="0.25"/>
    <row r="900" customFormat="1" hidden="1" x14ac:dyDescent="0.25"/>
    <row r="901" customFormat="1" hidden="1" x14ac:dyDescent="0.25"/>
    <row r="902" customFormat="1" hidden="1" x14ac:dyDescent="0.25"/>
    <row r="903" customFormat="1" hidden="1" x14ac:dyDescent="0.25"/>
    <row r="904" customFormat="1" hidden="1" x14ac:dyDescent="0.25"/>
    <row r="905" customFormat="1" hidden="1" x14ac:dyDescent="0.25"/>
    <row r="906" customFormat="1" hidden="1" x14ac:dyDescent="0.25"/>
    <row r="907" customFormat="1" hidden="1" x14ac:dyDescent="0.25"/>
    <row r="908" customFormat="1" hidden="1" x14ac:dyDescent="0.25"/>
    <row r="909" customFormat="1" hidden="1" x14ac:dyDescent="0.25"/>
    <row r="928" customFormat="1" hidden="1" x14ac:dyDescent="0.25"/>
    <row r="929" customFormat="1" hidden="1" x14ac:dyDescent="0.25"/>
    <row r="930" customFormat="1" hidden="1" x14ac:dyDescent="0.25"/>
  </sheetData>
  <phoneticPr fontId="29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8481-D802-4025-806F-4A6955542170}">
  <sheetPr codeName="List13"/>
  <dimension ref="A1:A930"/>
  <sheetViews>
    <sheetView workbookViewId="0">
      <selection activeCell="K29" sqref="K29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3" width="6.140625" customWidth="1"/>
    <col min="24" max="24" width="6.5703125" bestFit="1" customWidth="1"/>
    <col min="25" max="25" width="8.85546875" customWidth="1"/>
    <col min="26" max="26" width="16.28515625" bestFit="1" customWidth="1"/>
    <col min="27" max="27" width="19" bestFit="1" customWidth="1"/>
    <col min="28" max="28" width="30.5703125" bestFit="1" customWidth="1"/>
    <col min="35" max="35" width="15.5703125" bestFit="1" customWidth="1"/>
    <col min="36" max="36" width="19.7109375" bestFit="1" customWidth="1"/>
  </cols>
  <sheetData>
    <row r="1" ht="24.75" customHeight="1" x14ac:dyDescent="0.25"/>
    <row r="3" ht="104.25" customHeight="1" x14ac:dyDescent="0.25"/>
    <row r="5" ht="22.5" customHeight="1" x14ac:dyDescent="0.25"/>
    <row r="12" ht="15" customHeight="1" x14ac:dyDescent="0.25"/>
    <row r="184" ht="15" customHeight="1" x14ac:dyDescent="0.25"/>
    <row r="189" ht="15" customHeight="1" x14ac:dyDescent="0.25"/>
    <row r="283" ht="15" customHeight="1" x14ac:dyDescent="0.25"/>
    <row r="339" ht="15" customHeight="1" x14ac:dyDescent="0.25"/>
    <row r="340" ht="15" customHeight="1" x14ac:dyDescent="0.25"/>
    <row r="341" ht="15" customHeight="1" x14ac:dyDescent="0.25"/>
    <row r="402" ht="15.75" customHeight="1" x14ac:dyDescent="0.25"/>
    <row r="409" ht="15" customHeight="1" x14ac:dyDescent="0.25"/>
    <row r="462" ht="15" customHeight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81" hidden="1" x14ac:dyDescent="0.25"/>
    <row r="782" hidden="1" x14ac:dyDescent="0.25"/>
    <row r="783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83" hidden="1" x14ac:dyDescent="0.25"/>
    <row r="886" hidden="1" x14ac:dyDescent="0.25"/>
    <row r="888" hidden="1" x14ac:dyDescent="0.25"/>
    <row r="889" hidden="1" x14ac:dyDescent="0.25"/>
    <row r="897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28" hidden="1" x14ac:dyDescent="0.25"/>
    <row r="929" hidden="1" x14ac:dyDescent="0.25"/>
    <row r="930" hidden="1" x14ac:dyDescent="0.25"/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4"/>
  <dimension ref="A1:A966"/>
  <sheetViews>
    <sheetView topLeftCell="K1" workbookViewId="0">
      <selection activeCell="AB3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3" width="6.140625" customWidth="1"/>
    <col min="24" max="24" width="6.5703125" bestFit="1" customWidth="1"/>
    <col min="25" max="25" width="8.85546875" customWidth="1"/>
    <col min="26" max="26" width="16.28515625" bestFit="1" customWidth="1"/>
    <col min="27" max="27" width="19" bestFit="1" customWidth="1"/>
    <col min="28" max="28" width="30.5703125" bestFit="1" customWidth="1"/>
    <col min="35" max="35" width="15.5703125" bestFit="1" customWidth="1"/>
    <col min="36" max="36" width="19.7109375" bestFit="1" customWidth="1"/>
  </cols>
  <sheetData>
    <row r="1" customFormat="1" ht="24.75" customHeight="1" x14ac:dyDescent="0.25"/>
    <row r="2" customFormat="1" x14ac:dyDescent="0.25"/>
    <row r="3" customFormat="1" ht="104.25" customHeight="1" x14ac:dyDescent="0.25"/>
    <row r="4" customFormat="1" x14ac:dyDescent="0.25"/>
    <row r="5" customFormat="1" ht="22.5" customHeigh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ht="15" customHeigh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ht="15" customHeigh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ht="15" customHeigh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ht="15" customHeigh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ht="15" customHeight="1" x14ac:dyDescent="0.25"/>
    <row r="360" customFormat="1" ht="15" customHeight="1" x14ac:dyDescent="0.25"/>
    <row r="361" customFormat="1" ht="15" customHeigh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ht="15.75" customHeigh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ht="15" customHeigh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ht="15" customHeigh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hidden="1" x14ac:dyDescent="0.25"/>
    <row r="705" customFormat="1" hidden="1" x14ac:dyDescent="0.25"/>
    <row r="706" customFormat="1" hidden="1" x14ac:dyDescent="0.25"/>
    <row r="707" customFormat="1" hidden="1" x14ac:dyDescent="0.25"/>
    <row r="708" customFormat="1" hidden="1" x14ac:dyDescent="0.25"/>
    <row r="709" customFormat="1" hidden="1" x14ac:dyDescent="0.25"/>
    <row r="710" customFormat="1" hidden="1" x14ac:dyDescent="0.25"/>
    <row r="711" customFormat="1" hidden="1" x14ac:dyDescent="0.25"/>
    <row r="712" customFormat="1" hidden="1" x14ac:dyDescent="0.25"/>
    <row r="713" customFormat="1" hidden="1" x14ac:dyDescent="0.25"/>
    <row r="714" customFormat="1" hidden="1" x14ac:dyDescent="0.25"/>
    <row r="715" customFormat="1" hidden="1" x14ac:dyDescent="0.25"/>
    <row r="716" customFormat="1" hidden="1" x14ac:dyDescent="0.25"/>
    <row r="717" customFormat="1" hidden="1" x14ac:dyDescent="0.25"/>
    <row r="718" customFormat="1" hidden="1" x14ac:dyDescent="0.25"/>
    <row r="719" customFormat="1" hidden="1" x14ac:dyDescent="0.25"/>
    <row r="720" customFormat="1" hidden="1" x14ac:dyDescent="0.25"/>
    <row r="721" customFormat="1" hidden="1" x14ac:dyDescent="0.25"/>
    <row r="722" customFormat="1" hidden="1" x14ac:dyDescent="0.25"/>
    <row r="723" customFormat="1" hidden="1" x14ac:dyDescent="0.25"/>
    <row r="724" customFormat="1" hidden="1" x14ac:dyDescent="0.25"/>
    <row r="725" customFormat="1" hidden="1" x14ac:dyDescent="0.25"/>
    <row r="726" customFormat="1" hidden="1" x14ac:dyDescent="0.25"/>
    <row r="727" customFormat="1" hidden="1" x14ac:dyDescent="0.25"/>
    <row r="728" customFormat="1" hidden="1" x14ac:dyDescent="0.25"/>
    <row r="729" customFormat="1" hidden="1" x14ac:dyDescent="0.25"/>
    <row r="730" customFormat="1" hidden="1" x14ac:dyDescent="0.25"/>
    <row r="731" customFormat="1" hidden="1" x14ac:dyDescent="0.25"/>
    <row r="732" customFormat="1" hidden="1" x14ac:dyDescent="0.25"/>
    <row r="733" customFormat="1" hidden="1" x14ac:dyDescent="0.25"/>
    <row r="734" customFormat="1" hidden="1" x14ac:dyDescent="0.25"/>
    <row r="735" customFormat="1" hidden="1" x14ac:dyDescent="0.25"/>
    <row r="736" customFormat="1" hidden="1" x14ac:dyDescent="0.25"/>
    <row r="737" customFormat="1" hidden="1" x14ac:dyDescent="0.25"/>
    <row r="738" customFormat="1" hidden="1" x14ac:dyDescent="0.25"/>
    <row r="739" customFormat="1" hidden="1" x14ac:dyDescent="0.25"/>
    <row r="740" customFormat="1" hidden="1" x14ac:dyDescent="0.25"/>
    <row r="741" customFormat="1" hidden="1" x14ac:dyDescent="0.25"/>
    <row r="742" customFormat="1" hidden="1" x14ac:dyDescent="0.25"/>
    <row r="743" customFormat="1" hidden="1" x14ac:dyDescent="0.25"/>
    <row r="744" customFormat="1" hidden="1" x14ac:dyDescent="0.25"/>
    <row r="745" customFormat="1" hidden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70" customFormat="1" hidden="1" x14ac:dyDescent="0.25"/>
    <row r="771" customFormat="1" hidden="1" x14ac:dyDescent="0.25"/>
    <row r="772" customFormat="1" hidden="1" x14ac:dyDescent="0.25"/>
    <row r="773" customFormat="1" hidden="1" x14ac:dyDescent="0.25"/>
    <row r="774" customFormat="1" hidden="1" x14ac:dyDescent="0.25"/>
    <row r="775" customFormat="1" hidden="1" x14ac:dyDescent="0.25"/>
    <row r="776" customFormat="1" hidden="1" x14ac:dyDescent="0.25"/>
    <row r="777" customFormat="1" hidden="1" x14ac:dyDescent="0.25"/>
    <row r="778" customFormat="1" hidden="1" x14ac:dyDescent="0.25"/>
    <row r="779" customFormat="1" hidden="1" x14ac:dyDescent="0.25"/>
    <row r="780" customFormat="1" hidden="1" x14ac:dyDescent="0.25"/>
    <row r="781" customFormat="1" hidden="1" x14ac:dyDescent="0.25"/>
    <row r="782" customFormat="1" hidden="1" x14ac:dyDescent="0.25"/>
    <row r="783" customFormat="1" hidden="1" x14ac:dyDescent="0.25"/>
    <row r="784" customFormat="1" hidden="1" x14ac:dyDescent="0.25"/>
    <row r="785" customFormat="1" hidden="1" x14ac:dyDescent="0.25"/>
    <row r="786" customFormat="1" hidden="1" x14ac:dyDescent="0.25"/>
    <row r="787" customFormat="1" hidden="1" x14ac:dyDescent="0.25"/>
    <row r="788" customFormat="1" hidden="1" x14ac:dyDescent="0.25"/>
    <row r="789" customFormat="1" hidden="1" x14ac:dyDescent="0.25"/>
    <row r="790" customFormat="1" hidden="1" x14ac:dyDescent="0.25"/>
    <row r="791" customFormat="1" hidden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17" customFormat="1" hidden="1" x14ac:dyDescent="0.25"/>
    <row r="818" customFormat="1" hidden="1" x14ac:dyDescent="0.25"/>
    <row r="819" customFormat="1" hidden="1" x14ac:dyDescent="0.25"/>
    <row r="822" customFormat="1" hidden="1" x14ac:dyDescent="0.25"/>
    <row r="823" customFormat="1" hidden="1" x14ac:dyDescent="0.25"/>
    <row r="824" customFormat="1" hidden="1" x14ac:dyDescent="0.25"/>
    <row r="825" customFormat="1" hidden="1" x14ac:dyDescent="0.25"/>
    <row r="826" customFormat="1" hidden="1" x14ac:dyDescent="0.25"/>
    <row r="827" customFormat="1" hidden="1" x14ac:dyDescent="0.25"/>
    <row r="828" customFormat="1" hidden="1" x14ac:dyDescent="0.25"/>
    <row r="829" customFormat="1" hidden="1" x14ac:dyDescent="0.25"/>
    <row r="830" customFormat="1" hidden="1" x14ac:dyDescent="0.25"/>
    <row r="831" customFormat="1" hidden="1" x14ac:dyDescent="0.25"/>
    <row r="832" customFormat="1" hidden="1" x14ac:dyDescent="0.25"/>
    <row r="833" customFormat="1" hidden="1" x14ac:dyDescent="0.25"/>
    <row r="834" customFormat="1" hidden="1" x14ac:dyDescent="0.25"/>
    <row r="835" customFormat="1" hidden="1" x14ac:dyDescent="0.25"/>
    <row r="836" customFormat="1" hidden="1" x14ac:dyDescent="0.25"/>
    <row r="837" customFormat="1" hidden="1" x14ac:dyDescent="0.25"/>
    <row r="838" customFormat="1" hidden="1" x14ac:dyDescent="0.25"/>
    <row r="839" customFormat="1" hidden="1" x14ac:dyDescent="0.25"/>
    <row r="840" customFormat="1" hidden="1" x14ac:dyDescent="0.25"/>
    <row r="841" customFormat="1" hidden="1" x14ac:dyDescent="0.25"/>
    <row r="842" customFormat="1" hidden="1" x14ac:dyDescent="0.25"/>
    <row r="843" customFormat="1" hidden="1" x14ac:dyDescent="0.25"/>
    <row r="844" customFormat="1" hidden="1" x14ac:dyDescent="0.25"/>
    <row r="845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53" customFormat="1" hidden="1" x14ac:dyDescent="0.25"/>
    <row r="854" customFormat="1" hidden="1" x14ac:dyDescent="0.25"/>
    <row r="855" customFormat="1" hidden="1" x14ac:dyDescent="0.25"/>
    <row r="856" customFormat="1" hidden="1" x14ac:dyDescent="0.25"/>
    <row r="857" customFormat="1" hidden="1" x14ac:dyDescent="0.25"/>
    <row r="858" customFormat="1" hidden="1" x14ac:dyDescent="0.25"/>
    <row r="859" customFormat="1" hidden="1" x14ac:dyDescent="0.25"/>
    <row r="860" customFormat="1" hidden="1" x14ac:dyDescent="0.25"/>
    <row r="861" customFormat="1" hidden="1" x14ac:dyDescent="0.25"/>
    <row r="862" customFormat="1" hidden="1" x14ac:dyDescent="0.25"/>
    <row r="863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77" customFormat="1" hidden="1" x14ac:dyDescent="0.25"/>
    <row r="878" customFormat="1" hidden="1" x14ac:dyDescent="0.25"/>
    <row r="879" customFormat="1" hidden="1" x14ac:dyDescent="0.25"/>
    <row r="881" customFormat="1" hidden="1" x14ac:dyDescent="0.25"/>
    <row r="882" customFormat="1" hidden="1" x14ac:dyDescent="0.25"/>
    <row r="883" customFormat="1" hidden="1" x14ac:dyDescent="0.25"/>
    <row r="884" customFormat="1" hidden="1" x14ac:dyDescent="0.25"/>
    <row r="885" customFormat="1" hidden="1" x14ac:dyDescent="0.25"/>
    <row r="886" customFormat="1" hidden="1" x14ac:dyDescent="0.25"/>
    <row r="887" customFormat="1" hidden="1" x14ac:dyDescent="0.25"/>
    <row r="888" customFormat="1" hidden="1" x14ac:dyDescent="0.25"/>
    <row r="889" customFormat="1" hidden="1" x14ac:dyDescent="0.25"/>
    <row r="890" customFormat="1" hidden="1" x14ac:dyDescent="0.25"/>
    <row r="891" customFormat="1" hidden="1" x14ac:dyDescent="0.25"/>
    <row r="892" customFormat="1" hidden="1" x14ac:dyDescent="0.25"/>
    <row r="893" customFormat="1" hidden="1" x14ac:dyDescent="0.25"/>
    <row r="894" customFormat="1" hidden="1" x14ac:dyDescent="0.25"/>
    <row r="895" customFormat="1" hidden="1" x14ac:dyDescent="0.25"/>
    <row r="896" customFormat="1" hidden="1" x14ac:dyDescent="0.25"/>
    <row r="897" customFormat="1" hidden="1" x14ac:dyDescent="0.25"/>
    <row r="898" customFormat="1" hidden="1" x14ac:dyDescent="0.25"/>
    <row r="899" customFormat="1" hidden="1" x14ac:dyDescent="0.25"/>
    <row r="900" customFormat="1" hidden="1" x14ac:dyDescent="0.25"/>
    <row r="901" customFormat="1" hidden="1" x14ac:dyDescent="0.25"/>
    <row r="902" customFormat="1" hidden="1" x14ac:dyDescent="0.25"/>
    <row r="903" customFormat="1" hidden="1" x14ac:dyDescent="0.25"/>
    <row r="904" customFormat="1" hidden="1" x14ac:dyDescent="0.25"/>
    <row r="905" customFormat="1" hidden="1" x14ac:dyDescent="0.25"/>
    <row r="906" customFormat="1" hidden="1" x14ac:dyDescent="0.25"/>
    <row r="907" customFormat="1" hidden="1" x14ac:dyDescent="0.25"/>
    <row r="908" customFormat="1" hidden="1" x14ac:dyDescent="0.25"/>
    <row r="909" customFormat="1" hidden="1" x14ac:dyDescent="0.25"/>
    <row r="910" customFormat="1" hidden="1" x14ac:dyDescent="0.25"/>
    <row r="911" customFormat="1" hidden="1" x14ac:dyDescent="0.25"/>
    <row r="912" customFormat="1" hidden="1" x14ac:dyDescent="0.25"/>
    <row r="919" customFormat="1" hidden="1" x14ac:dyDescent="0.25"/>
    <row r="922" customFormat="1" hidden="1" x14ac:dyDescent="0.25"/>
    <row r="924" customFormat="1" hidden="1" x14ac:dyDescent="0.25"/>
    <row r="925" customFormat="1" hidden="1" x14ac:dyDescent="0.25"/>
    <row r="933" customFormat="1" hidden="1" x14ac:dyDescent="0.25"/>
    <row r="936" customFormat="1" hidden="1" x14ac:dyDescent="0.25"/>
    <row r="937" customFormat="1" hidden="1" x14ac:dyDescent="0.25"/>
    <row r="938" customFormat="1" hidden="1" x14ac:dyDescent="0.25"/>
    <row r="939" customFormat="1" hidden="1" x14ac:dyDescent="0.25"/>
    <row r="940" customFormat="1" hidden="1" x14ac:dyDescent="0.25"/>
    <row r="941" customFormat="1" hidden="1" x14ac:dyDescent="0.25"/>
    <row r="942" customFormat="1" hidden="1" x14ac:dyDescent="0.25"/>
    <row r="943" customFormat="1" hidden="1" x14ac:dyDescent="0.25"/>
    <row r="944" customFormat="1" hidden="1" x14ac:dyDescent="0.25"/>
    <row r="945" customFormat="1" hidden="1" x14ac:dyDescent="0.25"/>
    <row r="964" customFormat="1" hidden="1" x14ac:dyDescent="0.25"/>
    <row r="965" customFormat="1" hidden="1" x14ac:dyDescent="0.25"/>
    <row r="966" customFormat="1" hidden="1" x14ac:dyDescent="0.25"/>
  </sheetData>
  <phoneticPr fontId="29" type="noConversion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5"/>
  <dimension ref="A1:A990"/>
  <sheetViews>
    <sheetView workbookViewId="0">
      <selection activeCell="AA3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3" width="6.140625" customWidth="1"/>
    <col min="24" max="24" width="6.5703125" bestFit="1" customWidth="1"/>
    <col min="25" max="25" width="8.85546875" customWidth="1"/>
    <col min="26" max="26" width="16.28515625" bestFit="1" customWidth="1"/>
    <col min="27" max="27" width="19" bestFit="1" customWidth="1"/>
    <col min="28" max="28" width="30.5703125" bestFit="1" customWidth="1"/>
    <col min="35" max="35" width="15.5703125" bestFit="1" customWidth="1"/>
    <col min="36" max="36" width="19.7109375" bestFit="1" customWidth="1"/>
  </cols>
  <sheetData>
    <row r="1" customFormat="1" ht="24.75" customHeight="1" x14ac:dyDescent="0.25"/>
    <row r="2" customFormat="1" x14ac:dyDescent="0.25"/>
    <row r="3" customFormat="1" ht="104.25" customHeight="1" x14ac:dyDescent="0.25"/>
    <row r="4" customFormat="1" x14ac:dyDescent="0.25"/>
    <row r="5" customFormat="1" ht="22.5" customHeigh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ht="15" customHeigh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ht="15" customHeigh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ht="15" customHeigh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ht="15" customHeigh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ht="15" customHeight="1" x14ac:dyDescent="0.25"/>
    <row r="371" customFormat="1" ht="15" customHeight="1" x14ac:dyDescent="0.25"/>
    <row r="372" customFormat="1" ht="15" customHeigh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ht="15.75" customHeigh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ht="15" customHeigh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ht="15" customHeigh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hidden="1" x14ac:dyDescent="0.25"/>
    <row r="729" customFormat="1" hidden="1" x14ac:dyDescent="0.25"/>
    <row r="730" customFormat="1" hidden="1" x14ac:dyDescent="0.25"/>
    <row r="731" customFormat="1" hidden="1" x14ac:dyDescent="0.25"/>
    <row r="732" customFormat="1" hidden="1" x14ac:dyDescent="0.25"/>
    <row r="733" customFormat="1" hidden="1" x14ac:dyDescent="0.25"/>
    <row r="734" customFormat="1" hidden="1" x14ac:dyDescent="0.25"/>
    <row r="735" customFormat="1" hidden="1" x14ac:dyDescent="0.25"/>
    <row r="736" customFormat="1" hidden="1" x14ac:dyDescent="0.25"/>
    <row r="737" customFormat="1" hidden="1" x14ac:dyDescent="0.25"/>
    <row r="738" customFormat="1" hidden="1" x14ac:dyDescent="0.25"/>
    <row r="739" customFormat="1" hidden="1" x14ac:dyDescent="0.25"/>
    <row r="740" customFormat="1" hidden="1" x14ac:dyDescent="0.25"/>
    <row r="741" customFormat="1" hidden="1" x14ac:dyDescent="0.25"/>
    <row r="742" customFormat="1" hidden="1" x14ac:dyDescent="0.25"/>
    <row r="743" customFormat="1" hidden="1" x14ac:dyDescent="0.25"/>
    <row r="744" customFormat="1" hidden="1" x14ac:dyDescent="0.25"/>
    <row r="745" customFormat="1" hidden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70" customFormat="1" hidden="1" x14ac:dyDescent="0.25"/>
    <row r="771" customFormat="1" hidden="1" x14ac:dyDescent="0.25"/>
    <row r="772" customFormat="1" hidden="1" x14ac:dyDescent="0.25"/>
    <row r="773" customFormat="1" hidden="1" x14ac:dyDescent="0.25"/>
    <row r="774" customFormat="1" hidden="1" x14ac:dyDescent="0.25"/>
    <row r="775" customFormat="1" hidden="1" x14ac:dyDescent="0.25"/>
    <row r="776" customFormat="1" hidden="1" x14ac:dyDescent="0.25"/>
    <row r="777" customFormat="1" hidden="1" x14ac:dyDescent="0.25"/>
    <row r="778" customFormat="1" hidden="1" x14ac:dyDescent="0.25"/>
    <row r="779" customFormat="1" hidden="1" x14ac:dyDescent="0.25"/>
    <row r="780" customFormat="1" hidden="1" x14ac:dyDescent="0.25"/>
    <row r="781" customFormat="1" hidden="1" x14ac:dyDescent="0.25"/>
    <row r="782" customFormat="1" hidden="1" x14ac:dyDescent="0.25"/>
    <row r="783" customFormat="1" hidden="1" x14ac:dyDescent="0.25"/>
    <row r="784" customFormat="1" hidden="1" x14ac:dyDescent="0.25"/>
    <row r="785" customFormat="1" hidden="1" x14ac:dyDescent="0.25"/>
    <row r="786" customFormat="1" hidden="1" x14ac:dyDescent="0.25"/>
    <row r="787" customFormat="1" hidden="1" x14ac:dyDescent="0.25"/>
    <row r="788" customFormat="1" hidden="1" x14ac:dyDescent="0.25"/>
    <row r="789" customFormat="1" hidden="1" x14ac:dyDescent="0.25"/>
    <row r="790" customFormat="1" hidden="1" x14ac:dyDescent="0.25"/>
    <row r="791" customFormat="1" hidden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07" customFormat="1" hidden="1" x14ac:dyDescent="0.25"/>
    <row r="808" customFormat="1" hidden="1" x14ac:dyDescent="0.25"/>
    <row r="809" customFormat="1" hidden="1" x14ac:dyDescent="0.25"/>
    <row r="810" customFormat="1" hidden="1" x14ac:dyDescent="0.25"/>
    <row r="811" customFormat="1" hidden="1" x14ac:dyDescent="0.25"/>
    <row r="812" customFormat="1" hidden="1" x14ac:dyDescent="0.25"/>
    <row r="813" customFormat="1" hidden="1" x14ac:dyDescent="0.25"/>
    <row r="814" customFormat="1" hidden="1" x14ac:dyDescent="0.25"/>
    <row r="815" customFormat="1" hidden="1" x14ac:dyDescent="0.25"/>
    <row r="816" customFormat="1" hidden="1" x14ac:dyDescent="0.25"/>
    <row r="817" customFormat="1" hidden="1" x14ac:dyDescent="0.25"/>
    <row r="818" customFormat="1" hidden="1" x14ac:dyDescent="0.25"/>
    <row r="819" customFormat="1" hidden="1" x14ac:dyDescent="0.25"/>
    <row r="820" customFormat="1" hidden="1" x14ac:dyDescent="0.25"/>
    <row r="821" customFormat="1" hidden="1" x14ac:dyDescent="0.25"/>
    <row r="822" customFormat="1" hidden="1" x14ac:dyDescent="0.25"/>
    <row r="823" customFormat="1" hidden="1" x14ac:dyDescent="0.25"/>
    <row r="824" customFormat="1" hidden="1" x14ac:dyDescent="0.25"/>
    <row r="825" customFormat="1" hidden="1" x14ac:dyDescent="0.25"/>
    <row r="826" customFormat="1" hidden="1" x14ac:dyDescent="0.25"/>
    <row r="827" customFormat="1" hidden="1" x14ac:dyDescent="0.25"/>
    <row r="828" customFormat="1" hidden="1" x14ac:dyDescent="0.25"/>
    <row r="829" customFormat="1" hidden="1" x14ac:dyDescent="0.25"/>
    <row r="841" customFormat="1" hidden="1" x14ac:dyDescent="0.25"/>
    <row r="842" customFormat="1" hidden="1" x14ac:dyDescent="0.25"/>
    <row r="843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53" customFormat="1" hidden="1" x14ac:dyDescent="0.25"/>
    <row r="854" customFormat="1" hidden="1" x14ac:dyDescent="0.25"/>
    <row r="855" customFormat="1" hidden="1" x14ac:dyDescent="0.25"/>
    <row r="856" customFormat="1" hidden="1" x14ac:dyDescent="0.25"/>
    <row r="857" customFormat="1" hidden="1" x14ac:dyDescent="0.25"/>
    <row r="858" customFormat="1" hidden="1" x14ac:dyDescent="0.25"/>
    <row r="859" customFormat="1" hidden="1" x14ac:dyDescent="0.25"/>
    <row r="860" customFormat="1" hidden="1" x14ac:dyDescent="0.25"/>
    <row r="861" customFormat="1" hidden="1" x14ac:dyDescent="0.25"/>
    <row r="862" customFormat="1" hidden="1" x14ac:dyDescent="0.25"/>
    <row r="863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77" customFormat="1" hidden="1" x14ac:dyDescent="0.25"/>
    <row r="878" customFormat="1" hidden="1" x14ac:dyDescent="0.25"/>
    <row r="879" customFormat="1" hidden="1" x14ac:dyDescent="0.25"/>
    <row r="880" customFormat="1" hidden="1" x14ac:dyDescent="0.25"/>
    <row r="881" customFormat="1" hidden="1" x14ac:dyDescent="0.25"/>
    <row r="882" customFormat="1" hidden="1" x14ac:dyDescent="0.25"/>
    <row r="883" customFormat="1" hidden="1" x14ac:dyDescent="0.25"/>
    <row r="884" customFormat="1" hidden="1" x14ac:dyDescent="0.25"/>
    <row r="885" customFormat="1" hidden="1" x14ac:dyDescent="0.25"/>
    <row r="886" customFormat="1" hidden="1" x14ac:dyDescent="0.25"/>
    <row r="887" customFormat="1" hidden="1" x14ac:dyDescent="0.25"/>
    <row r="888" customFormat="1" hidden="1" x14ac:dyDescent="0.25"/>
    <row r="889" customFormat="1" hidden="1" x14ac:dyDescent="0.25"/>
    <row r="890" customFormat="1" hidden="1" x14ac:dyDescent="0.25"/>
    <row r="891" customFormat="1" hidden="1" x14ac:dyDescent="0.25"/>
    <row r="892" customFormat="1" hidden="1" x14ac:dyDescent="0.25"/>
    <row r="893" customFormat="1" hidden="1" x14ac:dyDescent="0.25"/>
    <row r="894" customFormat="1" hidden="1" x14ac:dyDescent="0.25"/>
    <row r="895" customFormat="1" hidden="1" x14ac:dyDescent="0.25"/>
    <row r="896" customFormat="1" hidden="1" x14ac:dyDescent="0.25"/>
    <row r="897" customFormat="1" hidden="1" x14ac:dyDescent="0.25"/>
    <row r="898" customFormat="1" hidden="1" x14ac:dyDescent="0.25"/>
    <row r="899" customFormat="1" hidden="1" x14ac:dyDescent="0.25"/>
    <row r="900" customFormat="1" hidden="1" x14ac:dyDescent="0.25"/>
    <row r="901" customFormat="1" hidden="1" x14ac:dyDescent="0.25"/>
    <row r="902" customFormat="1" hidden="1" x14ac:dyDescent="0.25"/>
    <row r="903" customFormat="1" hidden="1" x14ac:dyDescent="0.25"/>
    <row r="905" customFormat="1" hidden="1" x14ac:dyDescent="0.25"/>
    <row r="906" customFormat="1" hidden="1" x14ac:dyDescent="0.25"/>
    <row r="907" customFormat="1" hidden="1" x14ac:dyDescent="0.25"/>
    <row r="908" customFormat="1" hidden="1" x14ac:dyDescent="0.25"/>
    <row r="909" customFormat="1" hidden="1" x14ac:dyDescent="0.25"/>
    <row r="910" customFormat="1" hidden="1" x14ac:dyDescent="0.25"/>
    <row r="911" customFormat="1" hidden="1" x14ac:dyDescent="0.25"/>
    <row r="912" customFormat="1" hidden="1" x14ac:dyDescent="0.25"/>
    <row r="913" customFormat="1" hidden="1" x14ac:dyDescent="0.25"/>
    <row r="914" customFormat="1" hidden="1" x14ac:dyDescent="0.25"/>
    <row r="915" customFormat="1" hidden="1" x14ac:dyDescent="0.25"/>
    <row r="916" customFormat="1" hidden="1" x14ac:dyDescent="0.25"/>
    <row r="917" customFormat="1" hidden="1" x14ac:dyDescent="0.25"/>
    <row r="918" customFormat="1" hidden="1" x14ac:dyDescent="0.25"/>
    <row r="919" customFormat="1" hidden="1" x14ac:dyDescent="0.25"/>
    <row r="920" customFormat="1" hidden="1" x14ac:dyDescent="0.25"/>
    <row r="921" customFormat="1" hidden="1" x14ac:dyDescent="0.25"/>
    <row r="922" customFormat="1" hidden="1" x14ac:dyDescent="0.25"/>
    <row r="923" customFormat="1" hidden="1" x14ac:dyDescent="0.25"/>
    <row r="924" customFormat="1" hidden="1" x14ac:dyDescent="0.25"/>
    <row r="925" customFormat="1" hidden="1" x14ac:dyDescent="0.25"/>
    <row r="926" customFormat="1" hidden="1" x14ac:dyDescent="0.25"/>
    <row r="927" customFormat="1" hidden="1" x14ac:dyDescent="0.25"/>
    <row r="928" customFormat="1" hidden="1" x14ac:dyDescent="0.25"/>
    <row r="929" customFormat="1" hidden="1" x14ac:dyDescent="0.25"/>
    <row r="930" customFormat="1" hidden="1" x14ac:dyDescent="0.25"/>
    <row r="931" customFormat="1" hidden="1" x14ac:dyDescent="0.25"/>
    <row r="932" customFormat="1" hidden="1" x14ac:dyDescent="0.25"/>
    <row r="933" customFormat="1" hidden="1" x14ac:dyDescent="0.25"/>
    <row r="934" customFormat="1" hidden="1" x14ac:dyDescent="0.25"/>
    <row r="935" customFormat="1" hidden="1" x14ac:dyDescent="0.25"/>
    <row r="936" customFormat="1" hidden="1" x14ac:dyDescent="0.25"/>
    <row r="943" customFormat="1" hidden="1" x14ac:dyDescent="0.25"/>
    <row r="946" customFormat="1" hidden="1" x14ac:dyDescent="0.25"/>
    <row r="948" customFormat="1" hidden="1" x14ac:dyDescent="0.25"/>
    <row r="949" customFormat="1" hidden="1" x14ac:dyDescent="0.25"/>
    <row r="957" customFormat="1" hidden="1" x14ac:dyDescent="0.25"/>
    <row r="960" customFormat="1" hidden="1" x14ac:dyDescent="0.25"/>
    <row r="961" customFormat="1" hidden="1" x14ac:dyDescent="0.25"/>
    <row r="962" customFormat="1" hidden="1" x14ac:dyDescent="0.25"/>
    <row r="963" customFormat="1" hidden="1" x14ac:dyDescent="0.25"/>
    <row r="964" customFormat="1" hidden="1" x14ac:dyDescent="0.25"/>
    <row r="965" customFormat="1" hidden="1" x14ac:dyDescent="0.25"/>
    <row r="966" customFormat="1" hidden="1" x14ac:dyDescent="0.25"/>
    <row r="967" customFormat="1" hidden="1" x14ac:dyDescent="0.25"/>
    <row r="968" customFormat="1" hidden="1" x14ac:dyDescent="0.25"/>
    <row r="969" customFormat="1" hidden="1" x14ac:dyDescent="0.25"/>
    <row r="988" customFormat="1" hidden="1" x14ac:dyDescent="0.25"/>
    <row r="989" customFormat="1" hidden="1" x14ac:dyDescent="0.25"/>
    <row r="990" customFormat="1" hidden="1" x14ac:dyDescent="0.25"/>
  </sheetData>
  <phoneticPr fontId="29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6"/>
  <dimension ref="A1:A1008"/>
  <sheetViews>
    <sheetView topLeftCell="C4" workbookViewId="0">
      <selection activeCell="W27" sqref="W27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3" width="6.140625" customWidth="1"/>
    <col min="24" max="24" width="6.5703125" bestFit="1" customWidth="1"/>
    <col min="25" max="25" width="8.85546875" customWidth="1"/>
    <col min="26" max="26" width="16.28515625" bestFit="1" customWidth="1"/>
    <col min="27" max="27" width="19" bestFit="1" customWidth="1"/>
    <col min="28" max="28" width="30.5703125" bestFit="1" customWidth="1"/>
    <col min="35" max="35" width="15.5703125" bestFit="1" customWidth="1"/>
    <col min="36" max="36" width="19.7109375" bestFit="1" customWidth="1"/>
  </cols>
  <sheetData>
    <row r="1" customFormat="1" ht="24.75" customHeight="1" x14ac:dyDescent="0.25"/>
    <row r="2" customFormat="1" x14ac:dyDescent="0.25"/>
    <row r="3" customFormat="1" ht="104.25" customHeight="1" x14ac:dyDescent="0.25"/>
    <row r="4" customFormat="1" x14ac:dyDescent="0.25"/>
    <row r="5" customFormat="1" ht="22.5" customHeigh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ht="15" customHeigh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ht="15" customHeigh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ht="15" customHeigh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ht="15" customHeigh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ht="15" customHeight="1" x14ac:dyDescent="0.25"/>
    <row r="380" customFormat="1" ht="15" customHeight="1" x14ac:dyDescent="0.25"/>
    <row r="381" customFormat="1" ht="15" customHeigh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ht="15.75" customHeigh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ht="15" customHeigh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ht="15" customHeigh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70" customFormat="1" hidden="1" x14ac:dyDescent="0.25"/>
    <row r="771" customFormat="1" hidden="1" x14ac:dyDescent="0.25"/>
    <row r="772" customFormat="1" hidden="1" x14ac:dyDescent="0.25"/>
    <row r="773" customFormat="1" hidden="1" x14ac:dyDescent="0.25"/>
    <row r="774" customFormat="1" hidden="1" x14ac:dyDescent="0.25"/>
    <row r="775" customFormat="1" hidden="1" x14ac:dyDescent="0.25"/>
    <row r="776" customFormat="1" hidden="1" x14ac:dyDescent="0.25"/>
    <row r="777" customFormat="1" hidden="1" x14ac:dyDescent="0.25"/>
    <row r="778" customFormat="1" hidden="1" x14ac:dyDescent="0.25"/>
    <row r="779" customFormat="1" hidden="1" x14ac:dyDescent="0.25"/>
    <row r="780" customFormat="1" hidden="1" x14ac:dyDescent="0.25"/>
    <row r="781" customFormat="1" hidden="1" x14ac:dyDescent="0.25"/>
    <row r="782" customFormat="1" hidden="1" x14ac:dyDescent="0.25"/>
    <row r="783" customFormat="1" hidden="1" x14ac:dyDescent="0.25"/>
    <row r="784" customFormat="1" hidden="1" x14ac:dyDescent="0.25"/>
    <row r="785" customFormat="1" hidden="1" x14ac:dyDescent="0.25"/>
    <row r="786" customFormat="1" hidden="1" x14ac:dyDescent="0.25"/>
    <row r="787" customFormat="1" hidden="1" x14ac:dyDescent="0.25"/>
    <row r="788" customFormat="1" hidden="1" x14ac:dyDescent="0.25"/>
    <row r="789" customFormat="1" hidden="1" x14ac:dyDescent="0.25"/>
    <row r="790" customFormat="1" hidden="1" x14ac:dyDescent="0.25"/>
    <row r="791" customFormat="1" hidden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07" customFormat="1" hidden="1" x14ac:dyDescent="0.25"/>
    <row r="808" customFormat="1" hidden="1" x14ac:dyDescent="0.25"/>
    <row r="809" customFormat="1" hidden="1" x14ac:dyDescent="0.25"/>
    <row r="810" customFormat="1" hidden="1" x14ac:dyDescent="0.25"/>
    <row r="811" customFormat="1" hidden="1" x14ac:dyDescent="0.25"/>
    <row r="812" customFormat="1" hidden="1" x14ac:dyDescent="0.25"/>
    <row r="813" customFormat="1" hidden="1" x14ac:dyDescent="0.25"/>
    <row r="814" customFormat="1" hidden="1" x14ac:dyDescent="0.25"/>
    <row r="815" customFormat="1" hidden="1" x14ac:dyDescent="0.25"/>
    <row r="816" customFormat="1" hidden="1" x14ac:dyDescent="0.25"/>
    <row r="817" customFormat="1" hidden="1" x14ac:dyDescent="0.25"/>
    <row r="818" customFormat="1" hidden="1" x14ac:dyDescent="0.25"/>
    <row r="819" customFormat="1" hidden="1" x14ac:dyDescent="0.25"/>
    <row r="820" customFormat="1" hidden="1" x14ac:dyDescent="0.25"/>
    <row r="821" customFormat="1" hidden="1" x14ac:dyDescent="0.25"/>
    <row r="822" customFormat="1" hidden="1" x14ac:dyDescent="0.25"/>
    <row r="823" customFormat="1" hidden="1" x14ac:dyDescent="0.25"/>
    <row r="824" customFormat="1" hidden="1" x14ac:dyDescent="0.25"/>
    <row r="825" customFormat="1" hidden="1" x14ac:dyDescent="0.25"/>
    <row r="826" customFormat="1" hidden="1" x14ac:dyDescent="0.25"/>
    <row r="827" customFormat="1" hidden="1" x14ac:dyDescent="0.25"/>
    <row r="828" customFormat="1" hidden="1" x14ac:dyDescent="0.25"/>
    <row r="829" customFormat="1" hidden="1" x14ac:dyDescent="0.25"/>
    <row r="830" customFormat="1" hidden="1" x14ac:dyDescent="0.25"/>
    <row r="831" customFormat="1" hidden="1" x14ac:dyDescent="0.25"/>
    <row r="832" customFormat="1" hidden="1" x14ac:dyDescent="0.25"/>
    <row r="833" customFormat="1" hidden="1" x14ac:dyDescent="0.25"/>
    <row r="834" customFormat="1" hidden="1" x14ac:dyDescent="0.25"/>
    <row r="835" customFormat="1" hidden="1" x14ac:dyDescent="0.25"/>
    <row r="836" customFormat="1" hidden="1" x14ac:dyDescent="0.25"/>
    <row r="837" customFormat="1" hidden="1" x14ac:dyDescent="0.25"/>
    <row r="838" customFormat="1" hidden="1" x14ac:dyDescent="0.25"/>
    <row r="839" customFormat="1" hidden="1" x14ac:dyDescent="0.25"/>
    <row r="840" customFormat="1" hidden="1" x14ac:dyDescent="0.25"/>
    <row r="841" customFormat="1" hidden="1" x14ac:dyDescent="0.25"/>
    <row r="842" customFormat="1" hidden="1" x14ac:dyDescent="0.25"/>
    <row r="843" customFormat="1" hidden="1" x14ac:dyDescent="0.25"/>
    <row r="844" customFormat="1" hidden="1" x14ac:dyDescent="0.25"/>
    <row r="845" customFormat="1" hidden="1" x14ac:dyDescent="0.25"/>
    <row r="846" customFormat="1" hidden="1" x14ac:dyDescent="0.25"/>
    <row r="847" customFormat="1" hidden="1" x14ac:dyDescent="0.25"/>
    <row r="859" customFormat="1" hidden="1" x14ac:dyDescent="0.25"/>
    <row r="860" customFormat="1" hidden="1" x14ac:dyDescent="0.25"/>
    <row r="861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77" customFormat="1" hidden="1" x14ac:dyDescent="0.25"/>
    <row r="878" customFormat="1" hidden="1" x14ac:dyDescent="0.25"/>
    <row r="879" customFormat="1" hidden="1" x14ac:dyDescent="0.25"/>
    <row r="880" customFormat="1" hidden="1" x14ac:dyDescent="0.25"/>
    <row r="881" customFormat="1" hidden="1" x14ac:dyDescent="0.25"/>
    <row r="882" customFormat="1" hidden="1" x14ac:dyDescent="0.25"/>
    <row r="883" customFormat="1" hidden="1" x14ac:dyDescent="0.25"/>
    <row r="884" customFormat="1" hidden="1" x14ac:dyDescent="0.25"/>
    <row r="885" customFormat="1" hidden="1" x14ac:dyDescent="0.25"/>
    <row r="886" customFormat="1" hidden="1" x14ac:dyDescent="0.25"/>
    <row r="887" customFormat="1" hidden="1" x14ac:dyDescent="0.25"/>
    <row r="888" customFormat="1" hidden="1" x14ac:dyDescent="0.25"/>
    <row r="889" customFormat="1" hidden="1" x14ac:dyDescent="0.25"/>
    <row r="890" customFormat="1" hidden="1" x14ac:dyDescent="0.25"/>
    <row r="891" customFormat="1" hidden="1" x14ac:dyDescent="0.25"/>
    <row r="892" customFormat="1" hidden="1" x14ac:dyDescent="0.25"/>
    <row r="893" customFormat="1" hidden="1" x14ac:dyDescent="0.25"/>
    <row r="894" customFormat="1" hidden="1" x14ac:dyDescent="0.25"/>
    <row r="895" customFormat="1" hidden="1" x14ac:dyDescent="0.25"/>
    <row r="896" customFormat="1" hidden="1" x14ac:dyDescent="0.25"/>
    <row r="897" customFormat="1" hidden="1" x14ac:dyDescent="0.25"/>
    <row r="898" customFormat="1" hidden="1" x14ac:dyDescent="0.25"/>
    <row r="899" customFormat="1" hidden="1" x14ac:dyDescent="0.25"/>
    <row r="900" customFormat="1" hidden="1" x14ac:dyDescent="0.25"/>
    <row r="901" customFormat="1" hidden="1" x14ac:dyDescent="0.25"/>
    <row r="902" customFormat="1" hidden="1" x14ac:dyDescent="0.25"/>
    <row r="903" customFormat="1" hidden="1" x14ac:dyDescent="0.25"/>
    <row r="904" customFormat="1" hidden="1" x14ac:dyDescent="0.25"/>
    <row r="905" customFormat="1" hidden="1" x14ac:dyDescent="0.25"/>
    <row r="906" customFormat="1" hidden="1" x14ac:dyDescent="0.25"/>
    <row r="907" customFormat="1" hidden="1" x14ac:dyDescent="0.25"/>
    <row r="908" customFormat="1" hidden="1" x14ac:dyDescent="0.25"/>
    <row r="909" customFormat="1" hidden="1" x14ac:dyDescent="0.25"/>
    <row r="910" customFormat="1" hidden="1" x14ac:dyDescent="0.25"/>
    <row r="911" customFormat="1" hidden="1" x14ac:dyDescent="0.25"/>
    <row r="912" customFormat="1" hidden="1" x14ac:dyDescent="0.25"/>
    <row r="913" customFormat="1" hidden="1" x14ac:dyDescent="0.25"/>
    <row r="914" customFormat="1" hidden="1" x14ac:dyDescent="0.25"/>
    <row r="915" customFormat="1" hidden="1" x14ac:dyDescent="0.25"/>
    <row r="916" customFormat="1" hidden="1" x14ac:dyDescent="0.25"/>
    <row r="917" customFormat="1" hidden="1" x14ac:dyDescent="0.25"/>
    <row r="918" customFormat="1" hidden="1" x14ac:dyDescent="0.25"/>
    <row r="919" customFormat="1" hidden="1" x14ac:dyDescent="0.25"/>
    <row r="920" customFormat="1" hidden="1" x14ac:dyDescent="0.25"/>
    <row r="921" customFormat="1" hidden="1" x14ac:dyDescent="0.25"/>
    <row r="923" customFormat="1" hidden="1" x14ac:dyDescent="0.25"/>
    <row r="924" customFormat="1" hidden="1" x14ac:dyDescent="0.25"/>
    <row r="925" customFormat="1" hidden="1" x14ac:dyDescent="0.25"/>
    <row r="926" customFormat="1" hidden="1" x14ac:dyDescent="0.25"/>
    <row r="927" customFormat="1" hidden="1" x14ac:dyDescent="0.25"/>
    <row r="928" customFormat="1" hidden="1" x14ac:dyDescent="0.25"/>
    <row r="929" customFormat="1" hidden="1" x14ac:dyDescent="0.25"/>
    <row r="930" customFormat="1" hidden="1" x14ac:dyDescent="0.25"/>
    <row r="931" customFormat="1" hidden="1" x14ac:dyDescent="0.25"/>
    <row r="932" customFormat="1" hidden="1" x14ac:dyDescent="0.25"/>
    <row r="933" customFormat="1" hidden="1" x14ac:dyDescent="0.25"/>
    <row r="934" customFormat="1" hidden="1" x14ac:dyDescent="0.25"/>
    <row r="935" customFormat="1" hidden="1" x14ac:dyDescent="0.25"/>
    <row r="936" customFormat="1" hidden="1" x14ac:dyDescent="0.25"/>
    <row r="937" customFormat="1" hidden="1" x14ac:dyDescent="0.25"/>
    <row r="938" customFormat="1" hidden="1" x14ac:dyDescent="0.25"/>
    <row r="939" customFormat="1" hidden="1" x14ac:dyDescent="0.25"/>
    <row r="940" customFormat="1" hidden="1" x14ac:dyDescent="0.25"/>
    <row r="941" customFormat="1" hidden="1" x14ac:dyDescent="0.25"/>
    <row r="942" customFormat="1" hidden="1" x14ac:dyDescent="0.25"/>
    <row r="943" customFormat="1" hidden="1" x14ac:dyDescent="0.25"/>
    <row r="944" customFormat="1" hidden="1" x14ac:dyDescent="0.25"/>
    <row r="945" customFormat="1" hidden="1" x14ac:dyDescent="0.25"/>
    <row r="946" customFormat="1" hidden="1" x14ac:dyDescent="0.25"/>
    <row r="947" customFormat="1" hidden="1" x14ac:dyDescent="0.25"/>
    <row r="948" customFormat="1" hidden="1" x14ac:dyDescent="0.25"/>
    <row r="949" customFormat="1" hidden="1" x14ac:dyDescent="0.25"/>
    <row r="950" customFormat="1" hidden="1" x14ac:dyDescent="0.25"/>
    <row r="951" customFormat="1" hidden="1" x14ac:dyDescent="0.25"/>
    <row r="952" customFormat="1" hidden="1" x14ac:dyDescent="0.25"/>
    <row r="953" customFormat="1" hidden="1" x14ac:dyDescent="0.25"/>
    <row r="954" customFormat="1" hidden="1" x14ac:dyDescent="0.25"/>
    <row r="961" customFormat="1" hidden="1" x14ac:dyDescent="0.25"/>
    <row r="964" customFormat="1" hidden="1" x14ac:dyDescent="0.25"/>
    <row r="966" customFormat="1" hidden="1" x14ac:dyDescent="0.25"/>
    <row r="967" customFormat="1" hidden="1" x14ac:dyDescent="0.25"/>
    <row r="975" customFormat="1" hidden="1" x14ac:dyDescent="0.25"/>
    <row r="978" customFormat="1" hidden="1" x14ac:dyDescent="0.25"/>
    <row r="979" customFormat="1" hidden="1" x14ac:dyDescent="0.25"/>
    <row r="980" customFormat="1" hidden="1" x14ac:dyDescent="0.25"/>
    <row r="981" customFormat="1" hidden="1" x14ac:dyDescent="0.25"/>
    <row r="982" customFormat="1" hidden="1" x14ac:dyDescent="0.25"/>
    <row r="983" customFormat="1" hidden="1" x14ac:dyDescent="0.25"/>
    <row r="984" customFormat="1" hidden="1" x14ac:dyDescent="0.25"/>
    <row r="985" customFormat="1" hidden="1" x14ac:dyDescent="0.25"/>
    <row r="986" customFormat="1" hidden="1" x14ac:dyDescent="0.25"/>
    <row r="987" customFormat="1" hidden="1" x14ac:dyDescent="0.25"/>
    <row r="1006" customFormat="1" hidden="1" x14ac:dyDescent="0.25"/>
    <row r="1007" customFormat="1" hidden="1" x14ac:dyDescent="0.25"/>
    <row r="1008" customFormat="1" hidden="1" x14ac:dyDescent="0.25"/>
  </sheetData>
  <phoneticPr fontId="29" type="noConversion"/>
  <pageMargins left="0.7" right="0.7" top="0.78740157499999996" bottom="0.78740157499999996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/>
  <dimension ref="A1:A1054"/>
  <sheetViews>
    <sheetView workbookViewId="0">
      <pane xSplit="2" ySplit="4" topLeftCell="C264" activePane="bottomRight" state="frozen"/>
      <selection pane="topRight" activeCell="C1" sqref="C1"/>
      <selection pane="bottomLeft" activeCell="A5" sqref="A5"/>
      <selection pane="bottomRight" activeCell="H283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3" width="6.140625" customWidth="1"/>
    <col min="24" max="24" width="6.5703125" bestFit="1" customWidth="1"/>
    <col min="25" max="25" width="8.85546875" customWidth="1"/>
    <col min="26" max="26" width="16.28515625" bestFit="1" customWidth="1"/>
    <col min="27" max="27" width="19" bestFit="1" customWidth="1"/>
    <col min="28" max="28" width="30.5703125" bestFit="1" customWidth="1"/>
    <col min="35" max="35" width="15.5703125" bestFit="1" customWidth="1"/>
    <col min="36" max="36" width="19.7109375" bestFit="1" customWidth="1"/>
  </cols>
  <sheetData>
    <row r="1" customFormat="1" ht="24.75" customHeight="1" x14ac:dyDescent="0.25"/>
    <row r="2" customFormat="1" x14ac:dyDescent="0.25"/>
    <row r="3" customFormat="1" ht="104.25" customHeight="1" x14ac:dyDescent="0.25"/>
    <row r="4" customFormat="1" x14ac:dyDescent="0.25"/>
    <row r="5" customFormat="1" ht="22.5" customHeigh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ht="15" customHeigh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ht="15" customHeigh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ht="15" customHeigh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ht="15" customHeigh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ht="15" customHeight="1" x14ac:dyDescent="0.25"/>
    <row r="406" customFormat="1" ht="15" customHeight="1" x14ac:dyDescent="0.25"/>
    <row r="407" customFormat="1" ht="15" customHeigh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ht="15.75" customHeigh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ht="15" customHeigh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ht="15" customHeigh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07" customFormat="1" hidden="1" x14ac:dyDescent="0.25"/>
    <row r="808" customFormat="1" hidden="1" x14ac:dyDescent="0.25"/>
    <row r="809" customFormat="1" hidden="1" x14ac:dyDescent="0.25"/>
    <row r="810" customFormat="1" hidden="1" x14ac:dyDescent="0.25"/>
    <row r="811" customFormat="1" hidden="1" x14ac:dyDescent="0.25"/>
    <row r="812" customFormat="1" hidden="1" x14ac:dyDescent="0.25"/>
    <row r="813" customFormat="1" hidden="1" x14ac:dyDescent="0.25"/>
    <row r="814" customFormat="1" hidden="1" x14ac:dyDescent="0.25"/>
    <row r="815" customFormat="1" hidden="1" x14ac:dyDescent="0.25"/>
    <row r="816" customFormat="1" hidden="1" x14ac:dyDescent="0.25"/>
    <row r="817" customFormat="1" hidden="1" x14ac:dyDescent="0.25"/>
    <row r="818" customFormat="1" hidden="1" x14ac:dyDescent="0.25"/>
    <row r="819" customFormat="1" hidden="1" x14ac:dyDescent="0.25"/>
    <row r="820" customFormat="1" hidden="1" x14ac:dyDescent="0.25"/>
    <row r="821" customFormat="1" hidden="1" x14ac:dyDescent="0.25"/>
    <row r="822" customFormat="1" hidden="1" x14ac:dyDescent="0.25"/>
    <row r="823" customFormat="1" hidden="1" x14ac:dyDescent="0.25"/>
    <row r="824" customFormat="1" hidden="1" x14ac:dyDescent="0.25"/>
    <row r="825" customFormat="1" hidden="1" x14ac:dyDescent="0.25"/>
    <row r="826" customFormat="1" hidden="1" x14ac:dyDescent="0.25"/>
    <row r="827" customFormat="1" hidden="1" x14ac:dyDescent="0.25"/>
    <row r="828" customFormat="1" hidden="1" x14ac:dyDescent="0.25"/>
    <row r="829" customFormat="1" hidden="1" x14ac:dyDescent="0.25"/>
    <row r="830" customFormat="1" hidden="1" x14ac:dyDescent="0.25"/>
    <row r="831" customFormat="1" hidden="1" x14ac:dyDescent="0.25"/>
    <row r="832" customFormat="1" hidden="1" x14ac:dyDescent="0.25"/>
    <row r="833" customFormat="1" hidden="1" x14ac:dyDescent="0.25"/>
    <row r="834" customFormat="1" hidden="1" x14ac:dyDescent="0.25"/>
    <row r="835" customFormat="1" hidden="1" x14ac:dyDescent="0.25"/>
    <row r="836" customFormat="1" hidden="1" x14ac:dyDescent="0.25"/>
    <row r="837" customFormat="1" hidden="1" x14ac:dyDescent="0.25"/>
    <row r="838" customFormat="1" hidden="1" x14ac:dyDescent="0.25"/>
    <row r="839" customFormat="1" hidden="1" x14ac:dyDescent="0.25"/>
    <row r="840" customFormat="1" hidden="1" x14ac:dyDescent="0.25"/>
    <row r="841" customFormat="1" hidden="1" x14ac:dyDescent="0.25"/>
    <row r="842" customFormat="1" hidden="1" x14ac:dyDescent="0.25"/>
    <row r="843" customFormat="1" hidden="1" x14ac:dyDescent="0.25"/>
    <row r="844" customFormat="1" hidden="1" x14ac:dyDescent="0.25"/>
    <row r="845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53" customFormat="1" hidden="1" x14ac:dyDescent="0.25"/>
    <row r="854" customFormat="1" hidden="1" x14ac:dyDescent="0.25"/>
    <row r="855" customFormat="1" hidden="1" x14ac:dyDescent="0.25"/>
    <row r="856" customFormat="1" hidden="1" x14ac:dyDescent="0.25"/>
    <row r="857" customFormat="1" hidden="1" x14ac:dyDescent="0.25"/>
    <row r="858" customFormat="1" hidden="1" x14ac:dyDescent="0.25"/>
    <row r="859" customFormat="1" hidden="1" x14ac:dyDescent="0.25"/>
    <row r="860" customFormat="1" hidden="1" x14ac:dyDescent="0.25"/>
    <row r="861" customFormat="1" hidden="1" x14ac:dyDescent="0.25"/>
    <row r="862" customFormat="1" hidden="1" x14ac:dyDescent="0.25"/>
    <row r="863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77" customFormat="1" hidden="1" x14ac:dyDescent="0.25"/>
    <row r="878" customFormat="1" hidden="1" x14ac:dyDescent="0.25"/>
    <row r="879" customFormat="1" hidden="1" x14ac:dyDescent="0.25"/>
    <row r="880" customFormat="1" hidden="1" x14ac:dyDescent="0.25"/>
    <row r="881" customFormat="1" hidden="1" x14ac:dyDescent="0.25"/>
    <row r="882" customFormat="1" hidden="1" x14ac:dyDescent="0.25"/>
    <row r="883" customFormat="1" hidden="1" x14ac:dyDescent="0.25"/>
    <row r="884" customFormat="1" hidden="1" x14ac:dyDescent="0.25"/>
    <row r="885" customFormat="1" hidden="1" x14ac:dyDescent="0.25"/>
    <row r="886" customFormat="1" hidden="1" x14ac:dyDescent="0.25"/>
    <row r="887" customFormat="1" hidden="1" x14ac:dyDescent="0.25"/>
    <row r="888" customFormat="1" hidden="1" x14ac:dyDescent="0.25"/>
    <row r="889" customFormat="1" hidden="1" x14ac:dyDescent="0.25"/>
    <row r="890" customFormat="1" hidden="1" x14ac:dyDescent="0.25"/>
    <row r="891" customFormat="1" hidden="1" x14ac:dyDescent="0.25"/>
    <row r="892" customFormat="1" hidden="1" x14ac:dyDescent="0.25"/>
    <row r="893" customFormat="1" hidden="1" x14ac:dyDescent="0.25"/>
    <row r="905" customFormat="1" hidden="1" x14ac:dyDescent="0.25"/>
    <row r="906" customFormat="1" hidden="1" x14ac:dyDescent="0.25"/>
    <row r="907" customFormat="1" hidden="1" x14ac:dyDescent="0.25"/>
    <row r="910" customFormat="1" hidden="1" x14ac:dyDescent="0.25"/>
    <row r="911" customFormat="1" hidden="1" x14ac:dyDescent="0.25"/>
    <row r="912" customFormat="1" hidden="1" x14ac:dyDescent="0.25"/>
    <row r="913" customFormat="1" hidden="1" x14ac:dyDescent="0.25"/>
    <row r="914" customFormat="1" hidden="1" x14ac:dyDescent="0.25"/>
    <row r="915" customFormat="1" hidden="1" x14ac:dyDescent="0.25"/>
    <row r="916" customFormat="1" hidden="1" x14ac:dyDescent="0.25"/>
    <row r="917" customFormat="1" hidden="1" x14ac:dyDescent="0.25"/>
    <row r="918" customFormat="1" hidden="1" x14ac:dyDescent="0.25"/>
    <row r="919" customFormat="1" hidden="1" x14ac:dyDescent="0.25"/>
    <row r="920" customFormat="1" hidden="1" x14ac:dyDescent="0.25"/>
    <row r="921" customFormat="1" hidden="1" x14ac:dyDescent="0.25"/>
    <row r="922" customFormat="1" hidden="1" x14ac:dyDescent="0.25"/>
    <row r="923" customFormat="1" hidden="1" x14ac:dyDescent="0.25"/>
    <row r="924" customFormat="1" hidden="1" x14ac:dyDescent="0.25"/>
    <row r="925" customFormat="1" hidden="1" x14ac:dyDescent="0.25"/>
    <row r="926" customFormat="1" hidden="1" x14ac:dyDescent="0.25"/>
    <row r="927" customFormat="1" hidden="1" x14ac:dyDescent="0.25"/>
    <row r="928" customFormat="1" hidden="1" x14ac:dyDescent="0.25"/>
    <row r="929" customFormat="1" hidden="1" x14ac:dyDescent="0.25"/>
    <row r="930" customFormat="1" hidden="1" x14ac:dyDescent="0.25"/>
    <row r="931" customFormat="1" hidden="1" x14ac:dyDescent="0.25"/>
    <row r="932" customFormat="1" hidden="1" x14ac:dyDescent="0.25"/>
    <row r="933" customFormat="1" hidden="1" x14ac:dyDescent="0.25"/>
    <row r="934" customFormat="1" hidden="1" x14ac:dyDescent="0.25"/>
    <row r="935" customFormat="1" hidden="1" x14ac:dyDescent="0.25"/>
    <row r="936" customFormat="1" hidden="1" x14ac:dyDescent="0.25"/>
    <row r="937" customFormat="1" hidden="1" x14ac:dyDescent="0.25"/>
    <row r="938" customFormat="1" hidden="1" x14ac:dyDescent="0.25"/>
    <row r="939" customFormat="1" hidden="1" x14ac:dyDescent="0.25"/>
    <row r="940" customFormat="1" hidden="1" x14ac:dyDescent="0.25"/>
    <row r="941" customFormat="1" hidden="1" x14ac:dyDescent="0.25"/>
    <row r="942" customFormat="1" hidden="1" x14ac:dyDescent="0.25"/>
    <row r="943" customFormat="1" hidden="1" x14ac:dyDescent="0.25"/>
    <row r="944" customFormat="1" hidden="1" x14ac:dyDescent="0.25"/>
    <row r="945" customFormat="1" hidden="1" x14ac:dyDescent="0.25"/>
    <row r="946" customFormat="1" hidden="1" x14ac:dyDescent="0.25"/>
    <row r="947" customFormat="1" hidden="1" x14ac:dyDescent="0.25"/>
    <row r="948" customFormat="1" hidden="1" x14ac:dyDescent="0.25"/>
    <row r="949" customFormat="1" hidden="1" x14ac:dyDescent="0.25"/>
    <row r="950" customFormat="1" hidden="1" x14ac:dyDescent="0.25"/>
    <row r="951" customFormat="1" hidden="1" x14ac:dyDescent="0.25"/>
    <row r="952" customFormat="1" hidden="1" x14ac:dyDescent="0.25"/>
    <row r="953" customFormat="1" hidden="1" x14ac:dyDescent="0.25"/>
    <row r="954" customFormat="1" hidden="1" x14ac:dyDescent="0.25"/>
    <row r="955" customFormat="1" hidden="1" x14ac:dyDescent="0.25"/>
    <row r="956" customFormat="1" hidden="1" x14ac:dyDescent="0.25"/>
    <row r="957" customFormat="1" hidden="1" x14ac:dyDescent="0.25"/>
    <row r="958" customFormat="1" hidden="1" x14ac:dyDescent="0.25"/>
    <row r="959" customFormat="1" hidden="1" x14ac:dyDescent="0.25"/>
    <row r="960" customFormat="1" hidden="1" x14ac:dyDescent="0.25"/>
    <row r="961" customFormat="1" hidden="1" x14ac:dyDescent="0.25"/>
    <row r="962" customFormat="1" hidden="1" x14ac:dyDescent="0.25"/>
    <row r="963" customFormat="1" hidden="1" x14ac:dyDescent="0.25"/>
    <row r="964" customFormat="1" hidden="1" x14ac:dyDescent="0.25"/>
    <row r="965" customFormat="1" hidden="1" x14ac:dyDescent="0.25"/>
    <row r="966" customFormat="1" hidden="1" x14ac:dyDescent="0.25"/>
    <row r="967" customFormat="1" hidden="1" x14ac:dyDescent="0.25"/>
    <row r="969" customFormat="1" hidden="1" x14ac:dyDescent="0.25"/>
    <row r="970" customFormat="1" hidden="1" x14ac:dyDescent="0.25"/>
    <row r="971" customFormat="1" hidden="1" x14ac:dyDescent="0.25"/>
    <row r="972" customFormat="1" hidden="1" x14ac:dyDescent="0.25"/>
    <row r="973" customFormat="1" hidden="1" x14ac:dyDescent="0.25"/>
    <row r="974" customFormat="1" hidden="1" x14ac:dyDescent="0.25"/>
    <row r="975" customFormat="1" hidden="1" x14ac:dyDescent="0.25"/>
    <row r="976" customFormat="1" hidden="1" x14ac:dyDescent="0.25"/>
    <row r="977" customFormat="1" hidden="1" x14ac:dyDescent="0.25"/>
    <row r="978" customFormat="1" hidden="1" x14ac:dyDescent="0.25"/>
    <row r="979" customFormat="1" hidden="1" x14ac:dyDescent="0.25"/>
    <row r="980" customFormat="1" hidden="1" x14ac:dyDescent="0.25"/>
    <row r="981" customFormat="1" hidden="1" x14ac:dyDescent="0.25"/>
    <row r="982" customFormat="1" hidden="1" x14ac:dyDescent="0.25"/>
    <row r="983" customFormat="1" hidden="1" x14ac:dyDescent="0.25"/>
    <row r="984" customFormat="1" hidden="1" x14ac:dyDescent="0.25"/>
    <row r="985" customFormat="1" hidden="1" x14ac:dyDescent="0.25"/>
    <row r="986" customFormat="1" hidden="1" x14ac:dyDescent="0.25"/>
    <row r="987" customFormat="1" hidden="1" x14ac:dyDescent="0.25"/>
    <row r="988" customFormat="1" hidden="1" x14ac:dyDescent="0.25"/>
    <row r="989" customFormat="1" hidden="1" x14ac:dyDescent="0.25"/>
    <row r="990" customFormat="1" hidden="1" x14ac:dyDescent="0.25"/>
    <row r="991" customFormat="1" hidden="1" x14ac:dyDescent="0.25"/>
    <row r="992" customFormat="1" hidden="1" x14ac:dyDescent="0.25"/>
    <row r="993" customFormat="1" hidden="1" x14ac:dyDescent="0.25"/>
    <row r="994" customFormat="1" hidden="1" x14ac:dyDescent="0.25"/>
    <row r="995" customFormat="1" hidden="1" x14ac:dyDescent="0.25"/>
    <row r="996" customFormat="1" hidden="1" x14ac:dyDescent="0.25"/>
    <row r="997" customFormat="1" hidden="1" x14ac:dyDescent="0.25"/>
    <row r="998" customFormat="1" hidden="1" x14ac:dyDescent="0.25"/>
    <row r="999" customFormat="1" hidden="1" x14ac:dyDescent="0.25"/>
    <row r="1000" customFormat="1" hidden="1" x14ac:dyDescent="0.25"/>
    <row r="1007" customFormat="1" hidden="1" x14ac:dyDescent="0.25"/>
    <row r="1010" customFormat="1" hidden="1" x14ac:dyDescent="0.25"/>
    <row r="1012" customFormat="1" hidden="1" x14ac:dyDescent="0.25"/>
    <row r="1013" customFormat="1" hidden="1" x14ac:dyDescent="0.25"/>
    <row r="1021" customFormat="1" hidden="1" x14ac:dyDescent="0.25"/>
    <row r="1024" customFormat="1" hidden="1" x14ac:dyDescent="0.25"/>
    <row r="1025" customFormat="1" hidden="1" x14ac:dyDescent="0.25"/>
    <row r="1026" customFormat="1" hidden="1" x14ac:dyDescent="0.25"/>
    <row r="1027" customFormat="1" hidden="1" x14ac:dyDescent="0.25"/>
    <row r="1028" customFormat="1" hidden="1" x14ac:dyDescent="0.25"/>
    <row r="1029" customFormat="1" hidden="1" x14ac:dyDescent="0.25"/>
    <row r="1030" customFormat="1" hidden="1" x14ac:dyDescent="0.25"/>
    <row r="1031" customFormat="1" hidden="1" x14ac:dyDescent="0.25"/>
    <row r="1032" customFormat="1" hidden="1" x14ac:dyDescent="0.25"/>
    <row r="1033" customFormat="1" hidden="1" x14ac:dyDescent="0.25"/>
    <row r="1052" customFormat="1" hidden="1" x14ac:dyDescent="0.25"/>
    <row r="1053" customFormat="1" hidden="1" x14ac:dyDescent="0.25"/>
    <row r="1054" customFormat="1" hidden="1" x14ac:dyDescent="0.25"/>
  </sheetData>
  <phoneticPr fontId="29" type="noConversion"/>
  <pageMargins left="0.7" right="0.7" top="0.78740157499999996" bottom="0.78740157499999996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8"/>
  <dimension ref="A1:A1107"/>
  <sheetViews>
    <sheetView topLeftCell="A1151" zoomScaleNormal="100" workbookViewId="0">
      <selection activeCell="B529" sqref="B529"/>
    </sheetView>
  </sheetViews>
  <sheetFormatPr defaultColWidth="9.140625" defaultRowHeight="15" x14ac:dyDescent="0.25"/>
  <cols>
    <col min="2" max="2" width="28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3" width="6.140625" customWidth="1"/>
    <col min="24" max="24" width="6.5703125" bestFit="1" customWidth="1"/>
    <col min="25" max="25" width="8.85546875" customWidth="1"/>
    <col min="26" max="26" width="16.28515625" bestFit="1" customWidth="1"/>
    <col min="27" max="27" width="19" bestFit="1" customWidth="1"/>
    <col min="28" max="28" width="30.5703125" bestFit="1" customWidth="1"/>
    <col min="34" max="34" width="15.5703125" bestFit="1" customWidth="1"/>
    <col min="35" max="35" width="19.7109375" bestFit="1" customWidth="1"/>
  </cols>
  <sheetData>
    <row r="1" customFormat="1" ht="24.75" customHeight="1" x14ac:dyDescent="0.25"/>
    <row r="2" customFormat="1" x14ac:dyDescent="0.25"/>
    <row r="3" customFormat="1" ht="104.25" customHeight="1" x14ac:dyDescent="0.25"/>
    <row r="4" customFormat="1" x14ac:dyDescent="0.25"/>
    <row r="5" customFormat="1" ht="22.5" customHeigh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ht="15" customHeigh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ht="15" customHeigh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ht="15" customHeigh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ht="15" customHeigh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ht="15" customHeight="1" x14ac:dyDescent="0.25"/>
    <row r="435" customFormat="1" ht="15" customHeight="1" x14ac:dyDescent="0.25"/>
    <row r="436" customFormat="1" ht="15" customHeigh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ht="15.75" customHeigh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ht="15" customHeigh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ht="15" customHeigh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ht="15" customHeight="1" x14ac:dyDescent="0.25"/>
    <row r="692" customFormat="1" ht="15" customHeigh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ht="15" customHeigh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ht="15" customHeigh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53" customFormat="1" hidden="1" x14ac:dyDescent="0.25"/>
    <row r="854" customFormat="1" hidden="1" x14ac:dyDescent="0.25"/>
    <row r="855" customFormat="1" hidden="1" x14ac:dyDescent="0.25"/>
    <row r="856" customFormat="1" hidden="1" x14ac:dyDescent="0.25"/>
    <row r="857" customFormat="1" hidden="1" x14ac:dyDescent="0.25"/>
    <row r="858" customFormat="1" hidden="1" x14ac:dyDescent="0.25"/>
    <row r="859" customFormat="1" hidden="1" x14ac:dyDescent="0.25"/>
    <row r="860" customFormat="1" hidden="1" x14ac:dyDescent="0.25"/>
    <row r="861" customFormat="1" hidden="1" x14ac:dyDescent="0.25"/>
    <row r="862" customFormat="1" hidden="1" x14ac:dyDescent="0.25"/>
    <row r="863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77" customFormat="1" hidden="1" x14ac:dyDescent="0.25"/>
    <row r="878" customFormat="1" hidden="1" x14ac:dyDescent="0.25"/>
    <row r="879" customFormat="1" hidden="1" x14ac:dyDescent="0.25"/>
    <row r="880" customFormat="1" hidden="1" x14ac:dyDescent="0.25"/>
    <row r="881" customFormat="1" hidden="1" x14ac:dyDescent="0.25"/>
    <row r="882" customFormat="1" hidden="1" x14ac:dyDescent="0.25"/>
    <row r="883" customFormat="1" hidden="1" x14ac:dyDescent="0.25"/>
    <row r="884" customFormat="1" hidden="1" x14ac:dyDescent="0.25"/>
    <row r="885" customFormat="1" hidden="1" x14ac:dyDescent="0.25"/>
    <row r="886" customFormat="1" hidden="1" x14ac:dyDescent="0.25"/>
    <row r="887" customFormat="1" hidden="1" x14ac:dyDescent="0.25"/>
    <row r="888" customFormat="1" hidden="1" x14ac:dyDescent="0.25"/>
    <row r="889" customFormat="1" hidden="1" x14ac:dyDescent="0.25"/>
    <row r="890" customFormat="1" hidden="1" x14ac:dyDescent="0.25"/>
    <row r="891" customFormat="1" hidden="1" x14ac:dyDescent="0.25"/>
    <row r="892" customFormat="1" hidden="1" x14ac:dyDescent="0.25"/>
    <row r="893" customFormat="1" hidden="1" x14ac:dyDescent="0.25"/>
    <row r="894" customFormat="1" hidden="1" x14ac:dyDescent="0.25"/>
    <row r="895" customFormat="1" hidden="1" x14ac:dyDescent="0.25"/>
    <row r="896" customFormat="1" hidden="1" x14ac:dyDescent="0.25"/>
    <row r="897" customFormat="1" hidden="1" x14ac:dyDescent="0.25"/>
    <row r="898" customFormat="1" hidden="1" x14ac:dyDescent="0.25"/>
    <row r="899" customFormat="1" hidden="1" x14ac:dyDescent="0.25"/>
    <row r="900" customFormat="1" hidden="1" x14ac:dyDescent="0.25"/>
    <row r="901" customFormat="1" hidden="1" x14ac:dyDescent="0.25"/>
    <row r="902" customFormat="1" hidden="1" x14ac:dyDescent="0.25"/>
    <row r="903" customFormat="1" hidden="1" x14ac:dyDescent="0.25"/>
    <row r="904" customFormat="1" hidden="1" x14ac:dyDescent="0.25"/>
    <row r="905" customFormat="1" hidden="1" x14ac:dyDescent="0.25"/>
    <row r="906" customFormat="1" hidden="1" x14ac:dyDescent="0.25"/>
    <row r="907" customFormat="1" hidden="1" x14ac:dyDescent="0.25"/>
    <row r="908" customFormat="1" hidden="1" x14ac:dyDescent="0.25"/>
    <row r="909" customFormat="1" hidden="1" x14ac:dyDescent="0.25"/>
    <row r="910" customFormat="1" hidden="1" x14ac:dyDescent="0.25"/>
    <row r="911" customFormat="1" hidden="1" x14ac:dyDescent="0.25"/>
    <row r="912" customFormat="1" hidden="1" x14ac:dyDescent="0.25"/>
    <row r="913" customFormat="1" hidden="1" x14ac:dyDescent="0.25"/>
    <row r="914" customFormat="1" hidden="1" x14ac:dyDescent="0.25"/>
    <row r="915" customFormat="1" hidden="1" x14ac:dyDescent="0.25"/>
    <row r="916" customFormat="1" hidden="1" x14ac:dyDescent="0.25"/>
    <row r="917" customFormat="1" hidden="1" x14ac:dyDescent="0.25"/>
    <row r="918" customFormat="1" hidden="1" x14ac:dyDescent="0.25"/>
    <row r="919" customFormat="1" hidden="1" x14ac:dyDescent="0.25"/>
    <row r="920" customFormat="1" hidden="1" x14ac:dyDescent="0.25"/>
    <row r="921" customFormat="1" hidden="1" x14ac:dyDescent="0.25"/>
    <row r="922" customFormat="1" hidden="1" x14ac:dyDescent="0.25"/>
    <row r="923" customFormat="1" hidden="1" x14ac:dyDescent="0.25"/>
    <row r="924" customFormat="1" hidden="1" x14ac:dyDescent="0.25"/>
    <row r="925" customFormat="1" hidden="1" x14ac:dyDescent="0.25"/>
    <row r="926" customFormat="1" hidden="1" x14ac:dyDescent="0.25"/>
    <row r="927" customFormat="1" hidden="1" x14ac:dyDescent="0.25"/>
    <row r="928" customFormat="1" hidden="1" x14ac:dyDescent="0.25"/>
    <row r="929" customFormat="1" hidden="1" x14ac:dyDescent="0.25"/>
    <row r="930" customFormat="1" hidden="1" x14ac:dyDescent="0.25"/>
    <row r="931" customFormat="1" hidden="1" x14ac:dyDescent="0.25"/>
    <row r="932" customFormat="1" hidden="1" x14ac:dyDescent="0.25"/>
    <row r="933" customFormat="1" hidden="1" x14ac:dyDescent="0.25"/>
    <row r="934" customFormat="1" hidden="1" x14ac:dyDescent="0.25"/>
    <row r="935" customFormat="1" hidden="1" x14ac:dyDescent="0.25"/>
    <row r="936" customFormat="1" hidden="1" x14ac:dyDescent="0.25"/>
    <row r="937" customFormat="1" hidden="1" x14ac:dyDescent="0.25"/>
    <row r="938" customFormat="1" hidden="1" x14ac:dyDescent="0.25"/>
    <row r="939" customFormat="1" hidden="1" x14ac:dyDescent="0.25"/>
    <row r="940" customFormat="1" hidden="1" x14ac:dyDescent="0.25"/>
    <row r="941" customFormat="1" hidden="1" x14ac:dyDescent="0.25"/>
    <row r="942" customFormat="1" hidden="1" x14ac:dyDescent="0.25"/>
    <row r="943" customFormat="1" hidden="1" x14ac:dyDescent="0.25"/>
    <row r="944" customFormat="1" hidden="1" x14ac:dyDescent="0.25"/>
    <row r="945" customFormat="1" hidden="1" x14ac:dyDescent="0.25"/>
    <row r="946" customFormat="1" hidden="1" x14ac:dyDescent="0.25"/>
    <row r="958" customFormat="1" hidden="1" x14ac:dyDescent="0.25"/>
    <row r="959" customFormat="1" hidden="1" x14ac:dyDescent="0.25"/>
    <row r="960" customFormat="1" hidden="1" x14ac:dyDescent="0.25"/>
    <row r="963" customFormat="1" hidden="1" x14ac:dyDescent="0.25"/>
    <row r="964" customFormat="1" hidden="1" x14ac:dyDescent="0.25"/>
    <row r="965" customFormat="1" hidden="1" x14ac:dyDescent="0.25"/>
    <row r="966" customFormat="1" hidden="1" x14ac:dyDescent="0.25"/>
    <row r="967" customFormat="1" hidden="1" x14ac:dyDescent="0.25"/>
    <row r="968" customFormat="1" hidden="1" x14ac:dyDescent="0.25"/>
    <row r="969" customFormat="1" hidden="1" x14ac:dyDescent="0.25"/>
    <row r="970" customFormat="1" hidden="1" x14ac:dyDescent="0.25"/>
    <row r="971" customFormat="1" hidden="1" x14ac:dyDescent="0.25"/>
    <row r="972" customFormat="1" hidden="1" x14ac:dyDescent="0.25"/>
    <row r="973" customFormat="1" hidden="1" x14ac:dyDescent="0.25"/>
    <row r="974" customFormat="1" hidden="1" x14ac:dyDescent="0.25"/>
    <row r="975" customFormat="1" hidden="1" x14ac:dyDescent="0.25"/>
    <row r="976" customFormat="1" hidden="1" x14ac:dyDescent="0.25"/>
    <row r="977" customFormat="1" hidden="1" x14ac:dyDescent="0.25"/>
    <row r="978" customFormat="1" hidden="1" x14ac:dyDescent="0.25"/>
    <row r="979" customFormat="1" hidden="1" x14ac:dyDescent="0.25"/>
    <row r="980" customFormat="1" hidden="1" x14ac:dyDescent="0.25"/>
    <row r="981" customFormat="1" hidden="1" x14ac:dyDescent="0.25"/>
    <row r="982" customFormat="1" hidden="1" x14ac:dyDescent="0.25"/>
    <row r="983" customFormat="1" hidden="1" x14ac:dyDescent="0.25"/>
    <row r="984" customFormat="1" hidden="1" x14ac:dyDescent="0.25"/>
    <row r="985" customFormat="1" hidden="1" x14ac:dyDescent="0.25"/>
    <row r="986" customFormat="1" hidden="1" x14ac:dyDescent="0.25"/>
    <row r="987" customFormat="1" hidden="1" x14ac:dyDescent="0.25"/>
    <row r="988" customFormat="1" hidden="1" x14ac:dyDescent="0.25"/>
    <row r="989" customFormat="1" hidden="1" x14ac:dyDescent="0.25"/>
    <row r="990" customFormat="1" hidden="1" x14ac:dyDescent="0.25"/>
    <row r="991" customFormat="1" hidden="1" x14ac:dyDescent="0.25"/>
    <row r="992" customFormat="1" hidden="1" x14ac:dyDescent="0.25"/>
    <row r="993" customFormat="1" hidden="1" x14ac:dyDescent="0.25"/>
    <row r="994" customFormat="1" hidden="1" x14ac:dyDescent="0.25"/>
    <row r="995" customFormat="1" hidden="1" x14ac:dyDescent="0.25"/>
    <row r="996" customFormat="1" hidden="1" x14ac:dyDescent="0.25"/>
    <row r="997" customFormat="1" hidden="1" x14ac:dyDescent="0.25"/>
    <row r="998" customFormat="1" hidden="1" x14ac:dyDescent="0.25"/>
    <row r="999" customFormat="1" hidden="1" x14ac:dyDescent="0.25"/>
    <row r="1000" customFormat="1" hidden="1" x14ac:dyDescent="0.25"/>
    <row r="1001" customFormat="1" hidden="1" x14ac:dyDescent="0.25"/>
    <row r="1002" customFormat="1" hidden="1" x14ac:dyDescent="0.25"/>
    <row r="1003" customFormat="1" hidden="1" x14ac:dyDescent="0.25"/>
    <row r="1004" customFormat="1" hidden="1" x14ac:dyDescent="0.25"/>
    <row r="1005" customFormat="1" hidden="1" x14ac:dyDescent="0.25"/>
    <row r="1006" customFormat="1" hidden="1" x14ac:dyDescent="0.25"/>
    <row r="1007" customFormat="1" hidden="1" x14ac:dyDescent="0.25"/>
    <row r="1008" customFormat="1" hidden="1" x14ac:dyDescent="0.25"/>
    <row r="1009" customFormat="1" hidden="1" x14ac:dyDescent="0.25"/>
    <row r="1010" customFormat="1" hidden="1" x14ac:dyDescent="0.25"/>
    <row r="1011" customFormat="1" hidden="1" x14ac:dyDescent="0.25"/>
    <row r="1012" customFormat="1" hidden="1" x14ac:dyDescent="0.25"/>
    <row r="1013" customFormat="1" hidden="1" x14ac:dyDescent="0.25"/>
    <row r="1014" customFormat="1" hidden="1" x14ac:dyDescent="0.25"/>
    <row r="1015" customFormat="1" hidden="1" x14ac:dyDescent="0.25"/>
    <row r="1016" customFormat="1" hidden="1" x14ac:dyDescent="0.25"/>
    <row r="1017" customFormat="1" hidden="1" x14ac:dyDescent="0.25"/>
    <row r="1018" customFormat="1" hidden="1" x14ac:dyDescent="0.25"/>
    <row r="1019" customFormat="1" hidden="1" x14ac:dyDescent="0.25"/>
    <row r="1020" customFormat="1" hidden="1" x14ac:dyDescent="0.25"/>
    <row r="1022" customFormat="1" hidden="1" x14ac:dyDescent="0.25"/>
    <row r="1023" customFormat="1" hidden="1" x14ac:dyDescent="0.25"/>
    <row r="1024" customFormat="1" hidden="1" x14ac:dyDescent="0.25"/>
    <row r="1025" customFormat="1" hidden="1" x14ac:dyDescent="0.25"/>
    <row r="1026" customFormat="1" hidden="1" x14ac:dyDescent="0.25"/>
    <row r="1027" customFormat="1" hidden="1" x14ac:dyDescent="0.25"/>
    <row r="1028" customFormat="1" hidden="1" x14ac:dyDescent="0.25"/>
    <row r="1029" customFormat="1" hidden="1" x14ac:dyDescent="0.25"/>
    <row r="1030" customFormat="1" hidden="1" x14ac:dyDescent="0.25"/>
    <row r="1031" customFormat="1" hidden="1" x14ac:dyDescent="0.25"/>
    <row r="1032" customFormat="1" hidden="1" x14ac:dyDescent="0.25"/>
    <row r="1033" customFormat="1" hidden="1" x14ac:dyDescent="0.25"/>
    <row r="1034" customFormat="1" hidden="1" x14ac:dyDescent="0.25"/>
    <row r="1035" customFormat="1" hidden="1" x14ac:dyDescent="0.25"/>
    <row r="1036" customFormat="1" hidden="1" x14ac:dyDescent="0.25"/>
    <row r="1037" customFormat="1" hidden="1" x14ac:dyDescent="0.25"/>
    <row r="1038" customFormat="1" hidden="1" x14ac:dyDescent="0.25"/>
    <row r="1039" customFormat="1" hidden="1" x14ac:dyDescent="0.25"/>
    <row r="1040" customFormat="1" hidden="1" x14ac:dyDescent="0.25"/>
    <row r="1041" customFormat="1" hidden="1" x14ac:dyDescent="0.25"/>
    <row r="1042" customFormat="1" hidden="1" x14ac:dyDescent="0.25"/>
    <row r="1043" customFormat="1" hidden="1" x14ac:dyDescent="0.25"/>
    <row r="1044" customFormat="1" hidden="1" x14ac:dyDescent="0.25"/>
    <row r="1045" customFormat="1" hidden="1" x14ac:dyDescent="0.25"/>
    <row r="1046" customFormat="1" hidden="1" x14ac:dyDescent="0.25"/>
    <row r="1047" customFormat="1" hidden="1" x14ac:dyDescent="0.25"/>
    <row r="1048" customFormat="1" hidden="1" x14ac:dyDescent="0.25"/>
    <row r="1049" customFormat="1" hidden="1" x14ac:dyDescent="0.25"/>
    <row r="1050" customFormat="1" hidden="1" x14ac:dyDescent="0.25"/>
    <row r="1051" customFormat="1" hidden="1" x14ac:dyDescent="0.25"/>
    <row r="1052" customFormat="1" hidden="1" x14ac:dyDescent="0.25"/>
    <row r="1053" customFormat="1" hidden="1" x14ac:dyDescent="0.25"/>
    <row r="1060" customFormat="1" hidden="1" x14ac:dyDescent="0.25"/>
    <row r="1063" customFormat="1" hidden="1" x14ac:dyDescent="0.25"/>
    <row r="1065" customFormat="1" hidden="1" x14ac:dyDescent="0.25"/>
    <row r="1066" customFormat="1" hidden="1" x14ac:dyDescent="0.25"/>
    <row r="1074" customFormat="1" hidden="1" x14ac:dyDescent="0.25"/>
    <row r="1077" customFormat="1" hidden="1" x14ac:dyDescent="0.25"/>
    <row r="1078" customFormat="1" hidden="1" x14ac:dyDescent="0.25"/>
    <row r="1079" customFormat="1" hidden="1" x14ac:dyDescent="0.25"/>
    <row r="1080" customFormat="1" hidden="1" x14ac:dyDescent="0.25"/>
    <row r="1081" customFormat="1" hidden="1" x14ac:dyDescent="0.25"/>
    <row r="1082" customFormat="1" hidden="1" x14ac:dyDescent="0.25"/>
    <row r="1083" customFormat="1" hidden="1" x14ac:dyDescent="0.25"/>
    <row r="1084" customFormat="1" hidden="1" x14ac:dyDescent="0.25"/>
    <row r="1085" customFormat="1" hidden="1" x14ac:dyDescent="0.25"/>
    <row r="1086" customFormat="1" hidden="1" x14ac:dyDescent="0.25"/>
    <row r="1105" customFormat="1" hidden="1" x14ac:dyDescent="0.25"/>
    <row r="1106" customFormat="1" hidden="1" x14ac:dyDescent="0.25"/>
    <row r="1107" customFormat="1" hidden="1" x14ac:dyDescent="0.25"/>
  </sheetData>
  <phoneticPr fontId="29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R307"/>
  <sheetViews>
    <sheetView topLeftCell="A118" zoomScaleNormal="100" workbookViewId="0">
      <selection activeCell="B145" sqref="B145:J145"/>
    </sheetView>
  </sheetViews>
  <sheetFormatPr defaultColWidth="9.140625" defaultRowHeight="15" x14ac:dyDescent="0.25"/>
  <cols>
    <col min="1" max="1" width="9.140625" style="8"/>
    <col min="2" max="2" width="20.85546875" style="3" customWidth="1"/>
    <col min="3" max="3" width="36.5703125" style="3" bestFit="1" customWidth="1"/>
    <col min="4" max="4" width="11.28515625" style="8" customWidth="1"/>
    <col min="5" max="5" width="12.42578125" style="6" customWidth="1"/>
    <col min="6" max="6" width="1.5703125" style="3" customWidth="1"/>
    <col min="7" max="7" width="1" style="3" customWidth="1"/>
    <col min="8" max="8" width="6.140625" customWidth="1"/>
    <col min="9" max="9" width="6.140625" style="327" customWidth="1"/>
    <col min="10" max="12" width="6.140625" customWidth="1"/>
    <col min="13" max="13" width="6.7109375" bestFit="1" customWidth="1"/>
    <col min="14" max="15" width="6.5703125" bestFit="1" customWidth="1"/>
    <col min="16" max="25" width="6.140625" customWidth="1"/>
    <col min="26" max="26" width="6.5703125" bestFit="1" customWidth="1"/>
    <col min="27" max="27" width="8.85546875" customWidth="1"/>
    <col min="28" max="28" width="16.28515625" style="3" bestFit="1" customWidth="1"/>
    <col min="29" max="29" width="16.7109375" style="3" bestFit="1" customWidth="1"/>
    <col min="30" max="30" width="24" style="3" bestFit="1" customWidth="1"/>
    <col min="31" max="35" width="9.140625" style="3"/>
    <col min="36" max="36" width="10.28515625" style="3" bestFit="1" customWidth="1"/>
    <col min="37" max="37" width="9.140625" style="3"/>
    <col min="38" max="38" width="36.85546875" style="3" customWidth="1"/>
    <col min="39" max="43" width="9.140625" style="3"/>
    <col min="44" max="44" width="52.5703125" style="3" customWidth="1"/>
    <col min="45" max="16384" width="9.140625" style="3"/>
  </cols>
  <sheetData>
    <row r="1" spans="1:32" ht="24.75" customHeight="1" thickBot="1" x14ac:dyDescent="0.3">
      <c r="A1" s="281" t="s">
        <v>191</v>
      </c>
      <c r="B1" s="282"/>
      <c r="C1" s="282"/>
      <c r="D1" s="282"/>
      <c r="E1" s="283"/>
      <c r="F1" s="1"/>
      <c r="G1" s="1"/>
      <c r="H1" s="325">
        <v>1</v>
      </c>
      <c r="I1" s="279">
        <v>2</v>
      </c>
      <c r="J1" s="274">
        <v>3</v>
      </c>
      <c r="K1" s="274">
        <v>4</v>
      </c>
      <c r="L1" s="274">
        <v>5</v>
      </c>
      <c r="M1" s="274">
        <v>6</v>
      </c>
      <c r="N1" s="274">
        <v>7</v>
      </c>
      <c r="O1" s="274">
        <v>8</v>
      </c>
      <c r="P1" s="274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/>
      <c r="AA1" s="3"/>
    </row>
    <row r="2" spans="1:32" ht="24" thickBot="1" x14ac:dyDescent="0.3">
      <c r="A2" s="284"/>
      <c r="B2" s="285"/>
      <c r="C2" s="285"/>
      <c r="D2" s="285"/>
      <c r="E2" s="286"/>
      <c r="F2" s="1"/>
      <c r="G2" s="1"/>
      <c r="H2" s="4" t="s">
        <v>190</v>
      </c>
      <c r="I2" s="276" t="s">
        <v>192</v>
      </c>
      <c r="J2" s="4" t="s">
        <v>193</v>
      </c>
      <c r="K2" s="4" t="s">
        <v>194</v>
      </c>
      <c r="L2" s="4" t="s">
        <v>126</v>
      </c>
      <c r="M2" s="4" t="s">
        <v>196</v>
      </c>
      <c r="N2" s="4" t="s">
        <v>197</v>
      </c>
      <c r="O2" s="4" t="s">
        <v>199</v>
      </c>
      <c r="P2" s="4" t="s">
        <v>200</v>
      </c>
      <c r="Q2" s="4" t="s">
        <v>201</v>
      </c>
      <c r="R2" s="4" t="s">
        <v>202</v>
      </c>
      <c r="S2" s="224" t="s">
        <v>203</v>
      </c>
      <c r="T2" s="224" t="s">
        <v>204</v>
      </c>
      <c r="U2" s="224" t="s">
        <v>206</v>
      </c>
      <c r="V2" s="220" t="s">
        <v>207</v>
      </c>
      <c r="W2" s="144" t="s">
        <v>208</v>
      </c>
      <c r="X2" s="144" t="s">
        <v>209</v>
      </c>
      <c r="Y2" s="144" t="s">
        <v>210</v>
      </c>
      <c r="Z2" s="5" t="s">
        <v>211</v>
      </c>
      <c r="AA2" s="3"/>
    </row>
    <row r="3" spans="1:32" ht="177.75" customHeight="1" thickBot="1" x14ac:dyDescent="0.3">
      <c r="A3" s="6"/>
      <c r="B3" s="7"/>
      <c r="H3" s="229" t="s">
        <v>0</v>
      </c>
      <c r="I3" s="9" t="s">
        <v>1</v>
      </c>
      <c r="J3" s="229" t="s">
        <v>167</v>
      </c>
      <c r="K3" s="229" t="s">
        <v>195</v>
      </c>
      <c r="L3" s="10" t="s">
        <v>124</v>
      </c>
      <c r="M3" s="10" t="s">
        <v>2</v>
      </c>
      <c r="N3" s="10" t="s">
        <v>198</v>
      </c>
      <c r="O3" s="86" t="s">
        <v>182</v>
      </c>
      <c r="P3" s="10" t="s">
        <v>3</v>
      </c>
      <c r="Q3" s="11" t="s">
        <v>5</v>
      </c>
      <c r="R3" s="10" t="s">
        <v>4</v>
      </c>
      <c r="S3" s="11" t="s">
        <v>112</v>
      </c>
      <c r="T3" s="11" t="s">
        <v>205</v>
      </c>
      <c r="U3" s="145" t="s">
        <v>125</v>
      </c>
      <c r="V3" s="11" t="s">
        <v>6</v>
      </c>
      <c r="W3" s="10" t="s">
        <v>120</v>
      </c>
      <c r="X3" s="10" t="s">
        <v>121</v>
      </c>
      <c r="Y3" s="10" t="s">
        <v>7</v>
      </c>
      <c r="Z3" s="10" t="s">
        <v>113</v>
      </c>
      <c r="AA3" s="3"/>
    </row>
    <row r="4" spans="1:32" s="16" customFormat="1" ht="15.75" thickBot="1" x14ac:dyDescent="0.3">
      <c r="A4" s="12" t="s">
        <v>8</v>
      </c>
      <c r="B4" s="13" t="s">
        <v>9</v>
      </c>
      <c r="C4" s="13" t="s">
        <v>10</v>
      </c>
      <c r="D4" s="14" t="s">
        <v>11</v>
      </c>
      <c r="E4" s="15"/>
      <c r="H4" s="26"/>
      <c r="I4" s="17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</row>
    <row r="5" spans="1:32" s="20" customFormat="1" ht="22.5" customHeight="1" thickBot="1" x14ac:dyDescent="0.3">
      <c r="A5" s="6"/>
      <c r="C5" s="21"/>
      <c r="D5" s="22"/>
      <c r="E5" s="23"/>
      <c r="H5" s="26"/>
      <c r="I5" s="1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32" s="20" customFormat="1" ht="21.75" thickBot="1" x14ac:dyDescent="0.3">
      <c r="A6" s="24" t="s">
        <v>13</v>
      </c>
      <c r="B6" s="25"/>
      <c r="D6" s="26"/>
      <c r="E6" s="27"/>
      <c r="H6" s="26"/>
      <c r="I6" s="1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32" s="20" customFormat="1" ht="15.75" thickBot="1" x14ac:dyDescent="0.3">
      <c r="A7" s="30"/>
      <c r="B7" s="31"/>
      <c r="C7" s="16"/>
      <c r="D7" s="26"/>
      <c r="E7" s="32"/>
      <c r="H7" s="326" t="str">
        <f>_xlfn.IFNA(VLOOKUP(B7,$AC$8:$AF$37,4,FALSE),"")</f>
        <v/>
      </c>
      <c r="I7" s="194" t="str">
        <f>_xlfn.IFNA(VLOOKUP(B7,$AC$8:$AF$37,4,FALSE),"")</f>
        <v/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32" s="34" customFormat="1" x14ac:dyDescent="0.25">
      <c r="A8" s="110" t="s">
        <v>14</v>
      </c>
      <c r="B8" s="189" t="s">
        <v>148</v>
      </c>
      <c r="C8" s="189" t="s">
        <v>111</v>
      </c>
      <c r="D8" s="190">
        <v>2007</v>
      </c>
      <c r="E8" s="119">
        <f t="shared" ref="E8:E49" si="0">SUM(H8:Y8)</f>
        <v>60</v>
      </c>
      <c r="H8" s="37">
        <v>30</v>
      </c>
      <c r="I8" s="194">
        <v>30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AB8" s="34" t="str">
        <f>VLOOKUP(AC8,$B$8:$B$49,1,FALSE)</f>
        <v>Kačur Dan</v>
      </c>
      <c r="AC8" t="s">
        <v>148</v>
      </c>
      <c r="AD8" t="s">
        <v>111</v>
      </c>
      <c r="AE8">
        <v>2007</v>
      </c>
      <c r="AF8">
        <v>30</v>
      </c>
    </row>
    <row r="9" spans="1:32" s="34" customFormat="1" x14ac:dyDescent="0.25">
      <c r="A9" s="111" t="s">
        <v>15</v>
      </c>
      <c r="B9" s="341" t="s">
        <v>152</v>
      </c>
      <c r="C9" s="341" t="s">
        <v>422</v>
      </c>
      <c r="D9" s="342">
        <v>2008</v>
      </c>
      <c r="E9" s="120">
        <f t="shared" si="0"/>
        <v>55</v>
      </c>
      <c r="H9" s="37">
        <v>27</v>
      </c>
      <c r="I9" s="194">
        <v>28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B9" s="34" t="str">
        <f t="shared" ref="AB9:AB37" si="1">VLOOKUP(AC9,$B$8:$B$49,1,FALSE)</f>
        <v>Bradáč Adam</v>
      </c>
      <c r="AC9" t="s">
        <v>424</v>
      </c>
      <c r="AD9" t="s">
        <v>111</v>
      </c>
      <c r="AE9">
        <v>2007</v>
      </c>
      <c r="AF9">
        <v>29</v>
      </c>
    </row>
    <row r="10" spans="1:32" s="34" customFormat="1" ht="15.75" thickBot="1" x14ac:dyDescent="0.3">
      <c r="A10" s="117" t="s">
        <v>16</v>
      </c>
      <c r="B10" s="343" t="s">
        <v>149</v>
      </c>
      <c r="C10" s="343" t="s">
        <v>150</v>
      </c>
      <c r="D10" s="344">
        <v>1995</v>
      </c>
      <c r="E10" s="157">
        <f t="shared" si="0"/>
        <v>47</v>
      </c>
      <c r="H10" s="37">
        <v>23</v>
      </c>
      <c r="I10" s="194">
        <v>24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B10" s="34" t="str">
        <f t="shared" si="1"/>
        <v>Hellier Bruce</v>
      </c>
      <c r="AC10" t="s">
        <v>152</v>
      </c>
      <c r="AD10" t="s">
        <v>422</v>
      </c>
      <c r="AE10">
        <v>2008</v>
      </c>
      <c r="AF10">
        <v>28</v>
      </c>
    </row>
    <row r="11" spans="1:32" s="34" customFormat="1" x14ac:dyDescent="0.25">
      <c r="A11" s="142" t="s">
        <v>18</v>
      </c>
      <c r="B11" s="109" t="s">
        <v>133</v>
      </c>
      <c r="C11" s="107" t="s">
        <v>134</v>
      </c>
      <c r="D11" s="108">
        <v>1989</v>
      </c>
      <c r="E11" s="152">
        <f t="shared" si="0"/>
        <v>46</v>
      </c>
      <c r="H11" s="37">
        <v>21</v>
      </c>
      <c r="I11" s="194">
        <v>25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AB11" s="34" t="str">
        <f t="shared" si="1"/>
        <v>Gala Petr</v>
      </c>
      <c r="AC11" t="s">
        <v>425</v>
      </c>
      <c r="AD11" t="s">
        <v>111</v>
      </c>
      <c r="AE11">
        <v>2008</v>
      </c>
      <c r="AF11">
        <v>27</v>
      </c>
    </row>
    <row r="12" spans="1:32" s="34" customFormat="1" ht="15" customHeight="1" x14ac:dyDescent="0.25">
      <c r="A12" s="104" t="s">
        <v>19</v>
      </c>
      <c r="B12" s="102" t="s">
        <v>119</v>
      </c>
      <c r="C12" s="99" t="s">
        <v>185</v>
      </c>
      <c r="D12" s="89">
        <v>1985</v>
      </c>
      <c r="E12" s="120">
        <f t="shared" si="0"/>
        <v>39</v>
      </c>
      <c r="H12" s="37">
        <v>19</v>
      </c>
      <c r="I12" s="194">
        <v>20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AB12" s="34" t="str">
        <f t="shared" si="1"/>
        <v>Stuchlý Pavel</v>
      </c>
      <c r="AC12" t="s">
        <v>426</v>
      </c>
      <c r="AD12" t="s">
        <v>427</v>
      </c>
      <c r="AE12">
        <v>1990</v>
      </c>
      <c r="AF12">
        <v>26</v>
      </c>
    </row>
    <row r="13" spans="1:32" s="34" customFormat="1" x14ac:dyDescent="0.25">
      <c r="A13" s="118" t="s">
        <v>20</v>
      </c>
      <c r="B13" s="102" t="s">
        <v>177</v>
      </c>
      <c r="C13" s="140" t="s">
        <v>422</v>
      </c>
      <c r="D13" s="141">
        <v>2009</v>
      </c>
      <c r="E13" s="120">
        <f t="shared" si="0"/>
        <v>39</v>
      </c>
      <c r="H13" s="37">
        <v>16</v>
      </c>
      <c r="I13" s="194">
        <v>23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AB13" s="34" t="str">
        <f t="shared" si="1"/>
        <v>Mísař Tomáš</v>
      </c>
      <c r="AC13" t="s">
        <v>133</v>
      </c>
      <c r="AD13" t="s">
        <v>134</v>
      </c>
      <c r="AE13">
        <v>1989</v>
      </c>
      <c r="AF13">
        <v>25</v>
      </c>
    </row>
    <row r="14" spans="1:32" s="34" customFormat="1" x14ac:dyDescent="0.25">
      <c r="A14" s="118" t="s">
        <v>21</v>
      </c>
      <c r="B14" s="102" t="s">
        <v>141</v>
      </c>
      <c r="C14" s="99" t="s">
        <v>165</v>
      </c>
      <c r="D14" s="89">
        <v>1980</v>
      </c>
      <c r="E14" s="120">
        <f t="shared" si="0"/>
        <v>37</v>
      </c>
      <c r="H14" s="37">
        <v>18</v>
      </c>
      <c r="I14" s="194">
        <v>19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AB14" s="34" t="str">
        <f t="shared" si="1"/>
        <v>Klug Pavel</v>
      </c>
      <c r="AC14" t="s">
        <v>149</v>
      </c>
      <c r="AD14" t="s">
        <v>150</v>
      </c>
      <c r="AE14">
        <v>1995</v>
      </c>
      <c r="AF14">
        <v>24</v>
      </c>
    </row>
    <row r="15" spans="1:32" s="34" customFormat="1" x14ac:dyDescent="0.25">
      <c r="A15" s="118" t="s">
        <v>22</v>
      </c>
      <c r="B15" s="102" t="s">
        <v>114</v>
      </c>
      <c r="C15" s="99" t="s">
        <v>138</v>
      </c>
      <c r="D15" s="89">
        <v>1982</v>
      </c>
      <c r="E15" s="120">
        <f t="shared" si="0"/>
        <v>36</v>
      </c>
      <c r="H15" s="37">
        <v>20</v>
      </c>
      <c r="I15" s="194">
        <v>16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AB15" s="34" t="str">
        <f t="shared" si="1"/>
        <v>Senohrábek Marek</v>
      </c>
      <c r="AC15" t="s">
        <v>177</v>
      </c>
      <c r="AD15" t="s">
        <v>422</v>
      </c>
      <c r="AE15">
        <v>2009</v>
      </c>
      <c r="AF15">
        <v>23</v>
      </c>
    </row>
    <row r="16" spans="1:32" s="34" customFormat="1" x14ac:dyDescent="0.25">
      <c r="A16" s="118" t="s">
        <v>23</v>
      </c>
      <c r="B16" s="102" t="s">
        <v>132</v>
      </c>
      <c r="C16" s="99" t="s">
        <v>131</v>
      </c>
      <c r="D16" s="89">
        <v>1980</v>
      </c>
      <c r="E16" s="120">
        <f t="shared" si="0"/>
        <v>30</v>
      </c>
      <c r="H16" s="37">
        <v>13</v>
      </c>
      <c r="I16" s="194">
        <v>17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AB16" s="34" t="str">
        <f t="shared" si="1"/>
        <v>Šutera Josef</v>
      </c>
      <c r="AC16" t="s">
        <v>428</v>
      </c>
      <c r="AD16" t="s">
        <v>429</v>
      </c>
      <c r="AE16">
        <v>1979</v>
      </c>
      <c r="AF16">
        <v>22</v>
      </c>
    </row>
    <row r="17" spans="1:32" s="34" customFormat="1" x14ac:dyDescent="0.25">
      <c r="A17" s="118" t="s">
        <v>25</v>
      </c>
      <c r="B17" s="102" t="s">
        <v>227</v>
      </c>
      <c r="C17" s="99" t="s">
        <v>422</v>
      </c>
      <c r="D17" s="89">
        <v>1980</v>
      </c>
      <c r="E17" s="120">
        <f t="shared" si="0"/>
        <v>29</v>
      </c>
      <c r="H17" s="37">
        <v>29</v>
      </c>
      <c r="I17" s="194" t="s">
        <v>443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AB17" s="34" t="str">
        <f t="shared" si="1"/>
        <v>Skuček Jan</v>
      </c>
      <c r="AC17" t="s">
        <v>430</v>
      </c>
      <c r="AD17" t="s">
        <v>138</v>
      </c>
      <c r="AE17">
        <v>1997</v>
      </c>
      <c r="AF17">
        <v>21</v>
      </c>
    </row>
    <row r="18" spans="1:32" s="34" customFormat="1" x14ac:dyDescent="0.25">
      <c r="A18" s="118" t="s">
        <v>26</v>
      </c>
      <c r="B18" s="102" t="s">
        <v>424</v>
      </c>
      <c r="C18" s="99" t="s">
        <v>111</v>
      </c>
      <c r="D18" s="89">
        <v>2007</v>
      </c>
      <c r="E18" s="120">
        <f t="shared" si="0"/>
        <v>29</v>
      </c>
      <c r="H18" s="37"/>
      <c r="I18" s="194">
        <v>29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AB18" s="34" t="str">
        <f t="shared" si="1"/>
        <v>Ptáček Michal</v>
      </c>
      <c r="AC18" t="s">
        <v>119</v>
      </c>
      <c r="AD18" t="s">
        <v>427</v>
      </c>
      <c r="AE18">
        <v>1985</v>
      </c>
      <c r="AF18">
        <v>20</v>
      </c>
    </row>
    <row r="19" spans="1:32" s="34" customFormat="1" x14ac:dyDescent="0.25">
      <c r="A19" s="118" t="s">
        <v>27</v>
      </c>
      <c r="B19" s="102" t="s">
        <v>420</v>
      </c>
      <c r="C19" s="99" t="s">
        <v>221</v>
      </c>
      <c r="D19" s="89">
        <v>1992</v>
      </c>
      <c r="E19" s="120">
        <f t="shared" si="0"/>
        <v>28</v>
      </c>
      <c r="H19" s="37">
        <v>28</v>
      </c>
      <c r="I19" s="194" t="s">
        <v>443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AB19" s="34" t="str">
        <f t="shared" si="1"/>
        <v>Richter Igor</v>
      </c>
      <c r="AC19" t="s">
        <v>141</v>
      </c>
      <c r="AD19" t="s">
        <v>165</v>
      </c>
      <c r="AE19">
        <v>1980</v>
      </c>
      <c r="AF19">
        <v>19</v>
      </c>
    </row>
    <row r="20" spans="1:32" s="34" customFormat="1" x14ac:dyDescent="0.25">
      <c r="A20" s="118" t="s">
        <v>28</v>
      </c>
      <c r="B20" s="102" t="s">
        <v>425</v>
      </c>
      <c r="C20" s="99" t="s">
        <v>111</v>
      </c>
      <c r="D20" s="89">
        <v>2008</v>
      </c>
      <c r="E20" s="120">
        <f t="shared" si="0"/>
        <v>27</v>
      </c>
      <c r="H20" s="37"/>
      <c r="I20" s="194">
        <v>27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AB20" s="34" t="str">
        <f t="shared" si="1"/>
        <v>Hradecký Lukáš</v>
      </c>
      <c r="AC20" t="s">
        <v>431</v>
      </c>
      <c r="AD20"/>
      <c r="AE20">
        <v>1983</v>
      </c>
      <c r="AF20">
        <v>18</v>
      </c>
    </row>
    <row r="21" spans="1:32" s="34" customFormat="1" x14ac:dyDescent="0.25">
      <c r="A21" s="118" t="s">
        <v>29</v>
      </c>
      <c r="B21" s="102" t="s">
        <v>228</v>
      </c>
      <c r="C21" s="99" t="s">
        <v>422</v>
      </c>
      <c r="D21" s="89">
        <v>1978</v>
      </c>
      <c r="E21" s="120">
        <f t="shared" si="0"/>
        <v>26</v>
      </c>
      <c r="H21" s="37">
        <v>26</v>
      </c>
      <c r="I21" s="194" t="s">
        <v>443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AB21" s="34" t="str">
        <f t="shared" si="1"/>
        <v>Eliáš Lukáš</v>
      </c>
      <c r="AC21" t="s">
        <v>132</v>
      </c>
      <c r="AD21" t="s">
        <v>131</v>
      </c>
      <c r="AE21">
        <v>1980</v>
      </c>
      <c r="AF21">
        <v>17</v>
      </c>
    </row>
    <row r="22" spans="1:32" s="34" customFormat="1" x14ac:dyDescent="0.25">
      <c r="A22" s="118" t="s">
        <v>30</v>
      </c>
      <c r="B22" s="102" t="s">
        <v>426</v>
      </c>
      <c r="C22" s="99" t="s">
        <v>427</v>
      </c>
      <c r="D22" s="89">
        <v>1990</v>
      </c>
      <c r="E22" s="120">
        <f t="shared" si="0"/>
        <v>26</v>
      </c>
      <c r="H22" s="37"/>
      <c r="I22" s="194">
        <v>26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AB22" s="34" t="str">
        <f t="shared" si="1"/>
        <v>Bureš Jan</v>
      </c>
      <c r="AC22" t="s">
        <v>114</v>
      </c>
      <c r="AD22" t="s">
        <v>138</v>
      </c>
      <c r="AE22">
        <v>1982</v>
      </c>
      <c r="AF22">
        <v>16</v>
      </c>
    </row>
    <row r="23" spans="1:32" s="34" customFormat="1" x14ac:dyDescent="0.25">
      <c r="A23" s="118" t="s">
        <v>31</v>
      </c>
      <c r="B23" s="102" t="s">
        <v>17</v>
      </c>
      <c r="C23" s="99" t="s">
        <v>171</v>
      </c>
      <c r="D23" s="89">
        <v>1973</v>
      </c>
      <c r="E23" s="120">
        <f t="shared" si="0"/>
        <v>25</v>
      </c>
      <c r="H23" s="37">
        <v>25</v>
      </c>
      <c r="I23" s="194" t="s">
        <v>443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AB23" s="34" t="str">
        <f t="shared" si="1"/>
        <v>Hosnedl Martin</v>
      </c>
      <c r="AC23" t="s">
        <v>154</v>
      </c>
      <c r="AD23" t="s">
        <v>432</v>
      </c>
      <c r="AE23">
        <v>1978</v>
      </c>
      <c r="AF23">
        <v>15</v>
      </c>
    </row>
    <row r="24" spans="1:32" s="34" customFormat="1" x14ac:dyDescent="0.25">
      <c r="A24" s="118" t="s">
        <v>33</v>
      </c>
      <c r="B24" s="102" t="s">
        <v>229</v>
      </c>
      <c r="C24" s="99" t="s">
        <v>222</v>
      </c>
      <c r="D24" s="89">
        <v>1974</v>
      </c>
      <c r="E24" s="120">
        <f t="shared" si="0"/>
        <v>24</v>
      </c>
      <c r="H24" s="37">
        <v>24</v>
      </c>
      <c r="I24" s="194" t="s">
        <v>443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AB24" s="34" t="str">
        <f t="shared" si="1"/>
        <v>Trč Stanislav</v>
      </c>
      <c r="AC24" t="s">
        <v>128</v>
      </c>
      <c r="AD24" t="s">
        <v>108</v>
      </c>
      <c r="AE24">
        <v>1988</v>
      </c>
      <c r="AF24">
        <v>14</v>
      </c>
    </row>
    <row r="25" spans="1:32" s="34" customFormat="1" x14ac:dyDescent="0.25">
      <c r="A25" s="118" t="s">
        <v>34</v>
      </c>
      <c r="B25" s="102" t="s">
        <v>180</v>
      </c>
      <c r="C25" s="99" t="s">
        <v>223</v>
      </c>
      <c r="D25" s="89">
        <v>1977</v>
      </c>
      <c r="E25" s="120">
        <f t="shared" si="0"/>
        <v>22</v>
      </c>
      <c r="H25" s="37">
        <v>22</v>
      </c>
      <c r="I25" s="194" t="s">
        <v>443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AB25" s="34" t="str">
        <f t="shared" si="1"/>
        <v>Šálek David</v>
      </c>
      <c r="AC25" t="s">
        <v>139</v>
      </c>
      <c r="AD25"/>
      <c r="AE25">
        <v>1979</v>
      </c>
      <c r="AF25">
        <v>13</v>
      </c>
    </row>
    <row r="26" spans="1:32" s="34" customFormat="1" x14ac:dyDescent="0.25">
      <c r="A26" s="118" t="s">
        <v>35</v>
      </c>
      <c r="B26" s="102" t="s">
        <v>139</v>
      </c>
      <c r="C26" s="99" t="s">
        <v>185</v>
      </c>
      <c r="D26" s="89">
        <v>1979</v>
      </c>
      <c r="E26" s="120">
        <f t="shared" si="0"/>
        <v>22</v>
      </c>
      <c r="H26" s="37">
        <v>9</v>
      </c>
      <c r="I26" s="194">
        <v>13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AB26" s="34" t="str">
        <f t="shared" si="1"/>
        <v>Souček Jan</v>
      </c>
      <c r="AC26" t="s">
        <v>158</v>
      </c>
      <c r="AD26" t="s">
        <v>153</v>
      </c>
      <c r="AE26">
        <v>1977</v>
      </c>
      <c r="AF26">
        <v>12</v>
      </c>
    </row>
    <row r="27" spans="1:32" s="34" customFormat="1" x14ac:dyDescent="0.25">
      <c r="A27" s="118" t="s">
        <v>36</v>
      </c>
      <c r="B27" s="102" t="s">
        <v>154</v>
      </c>
      <c r="C27" s="99" t="s">
        <v>155</v>
      </c>
      <c r="D27" s="89">
        <v>1978</v>
      </c>
      <c r="E27" s="120">
        <f t="shared" si="0"/>
        <v>22</v>
      </c>
      <c r="H27" s="37">
        <v>7</v>
      </c>
      <c r="I27" s="194">
        <v>15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AB27" s="34" t="str">
        <f t="shared" si="1"/>
        <v>Skokan Jan</v>
      </c>
      <c r="AC27" t="s">
        <v>129</v>
      </c>
      <c r="AD27" t="s">
        <v>111</v>
      </c>
      <c r="AE27">
        <v>2008</v>
      </c>
      <c r="AF27">
        <v>11</v>
      </c>
    </row>
    <row r="28" spans="1:32" s="34" customFormat="1" x14ac:dyDescent="0.25">
      <c r="A28" s="118" t="s">
        <v>37</v>
      </c>
      <c r="B28" s="102" t="s">
        <v>428</v>
      </c>
      <c r="C28" s="99" t="s">
        <v>429</v>
      </c>
      <c r="D28" s="89">
        <v>1979</v>
      </c>
      <c r="E28" s="120">
        <f t="shared" si="0"/>
        <v>22</v>
      </c>
      <c r="H28" s="37"/>
      <c r="I28" s="194">
        <v>22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AB28" s="34" t="str">
        <f t="shared" si="1"/>
        <v>Čapek Lubomír</v>
      </c>
      <c r="AC28" t="s">
        <v>143</v>
      </c>
      <c r="AD28" t="s">
        <v>433</v>
      </c>
      <c r="AE28">
        <v>1974</v>
      </c>
      <c r="AF28">
        <v>10</v>
      </c>
    </row>
    <row r="29" spans="1:32" s="34" customFormat="1" x14ac:dyDescent="0.25">
      <c r="A29" s="118" t="s">
        <v>38</v>
      </c>
      <c r="B29" s="102" t="s">
        <v>143</v>
      </c>
      <c r="C29" s="99" t="s">
        <v>224</v>
      </c>
      <c r="D29" s="89">
        <v>1974</v>
      </c>
      <c r="E29" s="120">
        <f t="shared" si="0"/>
        <v>21</v>
      </c>
      <c r="H29" s="37">
        <v>11</v>
      </c>
      <c r="I29" s="194">
        <v>10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AB29" s="34" t="str">
        <f t="shared" si="1"/>
        <v>Jíra Jaroslav</v>
      </c>
      <c r="AC29" t="s">
        <v>147</v>
      </c>
      <c r="AD29" t="s">
        <v>422</v>
      </c>
      <c r="AE29">
        <v>1971</v>
      </c>
      <c r="AF29">
        <v>9</v>
      </c>
    </row>
    <row r="30" spans="1:32" s="34" customFormat="1" x14ac:dyDescent="0.25">
      <c r="A30" s="118" t="s">
        <v>39</v>
      </c>
      <c r="B30" s="102" t="s">
        <v>430</v>
      </c>
      <c r="C30" s="99" t="s">
        <v>138</v>
      </c>
      <c r="D30" s="89">
        <v>1997</v>
      </c>
      <c r="E30" s="120">
        <f t="shared" si="0"/>
        <v>21</v>
      </c>
      <c r="H30" s="37"/>
      <c r="I30" s="194">
        <v>21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AB30" s="34" t="str">
        <f t="shared" si="1"/>
        <v>Kadlec Michal</v>
      </c>
      <c r="AC30" t="s">
        <v>434</v>
      </c>
      <c r="AD30" t="s">
        <v>435</v>
      </c>
      <c r="AE30">
        <v>1979</v>
      </c>
      <c r="AF30">
        <v>8</v>
      </c>
    </row>
    <row r="31" spans="1:32" s="34" customFormat="1" x14ac:dyDescent="0.25">
      <c r="A31" s="118" t="s">
        <v>40</v>
      </c>
      <c r="B31" s="102" t="s">
        <v>128</v>
      </c>
      <c r="C31" s="99" t="s">
        <v>108</v>
      </c>
      <c r="D31" s="89">
        <v>1988</v>
      </c>
      <c r="E31" s="120">
        <f t="shared" si="0"/>
        <v>19</v>
      </c>
      <c r="H31" s="37">
        <v>5</v>
      </c>
      <c r="I31" s="194">
        <v>14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AB31" s="34" t="str">
        <f t="shared" si="1"/>
        <v>Kraus Dušan</v>
      </c>
      <c r="AC31" t="s">
        <v>436</v>
      </c>
      <c r="AD31"/>
      <c r="AE31">
        <v>1973</v>
      </c>
      <c r="AF31">
        <v>7</v>
      </c>
    </row>
    <row r="32" spans="1:32" s="34" customFormat="1" x14ac:dyDescent="0.25">
      <c r="A32" s="118" t="s">
        <v>41</v>
      </c>
      <c r="B32" s="102" t="s">
        <v>158</v>
      </c>
      <c r="C32" s="99" t="s">
        <v>153</v>
      </c>
      <c r="D32" s="89">
        <v>1977</v>
      </c>
      <c r="E32" s="120">
        <f t="shared" si="0"/>
        <v>18</v>
      </c>
      <c r="H32" s="37">
        <v>6</v>
      </c>
      <c r="I32" s="194">
        <v>12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AB32" s="34" t="str">
        <f t="shared" si="1"/>
        <v>Mrázková Linda</v>
      </c>
      <c r="AC32" t="s">
        <v>437</v>
      </c>
      <c r="AD32" t="s">
        <v>438</v>
      </c>
      <c r="AE32">
        <v>1980</v>
      </c>
      <c r="AF32">
        <v>6</v>
      </c>
    </row>
    <row r="33" spans="1:32" s="34" customFormat="1" x14ac:dyDescent="0.25">
      <c r="A33" s="118" t="s">
        <v>42</v>
      </c>
      <c r="B33" s="102" t="s">
        <v>431</v>
      </c>
      <c r="C33" s="99"/>
      <c r="D33" s="89">
        <v>1983</v>
      </c>
      <c r="E33" s="120">
        <f t="shared" si="0"/>
        <v>18</v>
      </c>
      <c r="H33" s="37"/>
      <c r="I33" s="194">
        <v>18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AB33" s="34" t="str">
        <f t="shared" si="1"/>
        <v>Balák Lukáš</v>
      </c>
      <c r="AC33" t="s">
        <v>137</v>
      </c>
      <c r="AD33" t="s">
        <v>233</v>
      </c>
      <c r="AE33">
        <v>1994</v>
      </c>
      <c r="AF33">
        <v>5</v>
      </c>
    </row>
    <row r="34" spans="1:32" s="34" customFormat="1" x14ac:dyDescent="0.25">
      <c r="A34" s="118" t="s">
        <v>43</v>
      </c>
      <c r="B34" s="102" t="s">
        <v>230</v>
      </c>
      <c r="C34" s="99" t="s">
        <v>422</v>
      </c>
      <c r="D34" s="89">
        <v>2009</v>
      </c>
      <c r="E34" s="120">
        <f t="shared" si="0"/>
        <v>17</v>
      </c>
      <c r="H34" s="37">
        <v>17</v>
      </c>
      <c r="I34" s="194" t="s">
        <v>443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AB34" s="34" t="str">
        <f t="shared" si="1"/>
        <v>Chott Jan</v>
      </c>
      <c r="AC34" t="s">
        <v>439</v>
      </c>
      <c r="AD34" t="s">
        <v>440</v>
      </c>
      <c r="AE34">
        <v>1976</v>
      </c>
      <c r="AF34">
        <v>4</v>
      </c>
    </row>
    <row r="35" spans="1:32" s="34" customFormat="1" x14ac:dyDescent="0.25">
      <c r="A35" s="118" t="s">
        <v>44</v>
      </c>
      <c r="B35" s="102" t="s">
        <v>176</v>
      </c>
      <c r="C35" s="99" t="s">
        <v>161</v>
      </c>
      <c r="D35" s="89">
        <v>1978</v>
      </c>
      <c r="E35" s="120">
        <f t="shared" si="0"/>
        <v>15</v>
      </c>
      <c r="H35" s="37">
        <v>15</v>
      </c>
      <c r="I35" s="194" t="s">
        <v>443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AB35" s="34" t="str">
        <f t="shared" si="1"/>
        <v>Kačur Radim</v>
      </c>
      <c r="AC35" t="s">
        <v>156</v>
      </c>
      <c r="AD35" t="s">
        <v>111</v>
      </c>
      <c r="AE35">
        <v>2008</v>
      </c>
      <c r="AF35">
        <v>3</v>
      </c>
    </row>
    <row r="36" spans="1:32" s="34" customFormat="1" ht="15" customHeight="1" x14ac:dyDescent="0.25">
      <c r="A36" s="118" t="s">
        <v>45</v>
      </c>
      <c r="B36" s="102" t="s">
        <v>156</v>
      </c>
      <c r="C36" s="99" t="s">
        <v>111</v>
      </c>
      <c r="D36" s="89">
        <v>2008</v>
      </c>
      <c r="E36" s="120">
        <f t="shared" si="0"/>
        <v>15</v>
      </c>
      <c r="H36" s="37">
        <v>12</v>
      </c>
      <c r="I36" s="194">
        <v>3</v>
      </c>
      <c r="J36" s="35"/>
      <c r="K36" s="35"/>
      <c r="L36" s="35"/>
      <c r="M36" s="35"/>
      <c r="N36" s="35"/>
      <c r="O36" s="35"/>
      <c r="P36" s="35"/>
      <c r="Q36" s="35"/>
      <c r="R36" s="39"/>
      <c r="S36" s="39"/>
      <c r="T36" s="39"/>
      <c r="U36" s="39"/>
      <c r="V36" s="35"/>
      <c r="W36" s="35"/>
      <c r="X36" s="35"/>
      <c r="Y36" s="35"/>
      <c r="AB36" s="34" t="str">
        <f t="shared" si="1"/>
        <v>Kubera Pavel</v>
      </c>
      <c r="AC36" t="s">
        <v>441</v>
      </c>
      <c r="AD36" t="s">
        <v>442</v>
      </c>
      <c r="AE36">
        <v>1984</v>
      </c>
      <c r="AF36">
        <v>2</v>
      </c>
    </row>
    <row r="37" spans="1:32" s="34" customFormat="1" x14ac:dyDescent="0.25">
      <c r="A37" s="118" t="s">
        <v>46</v>
      </c>
      <c r="B37" s="102" t="s">
        <v>183</v>
      </c>
      <c r="C37" s="99" t="s">
        <v>153</v>
      </c>
      <c r="D37" s="89">
        <v>1997</v>
      </c>
      <c r="E37" s="120">
        <f t="shared" si="0"/>
        <v>14</v>
      </c>
      <c r="H37" s="37">
        <v>14</v>
      </c>
      <c r="I37" s="194" t="s">
        <v>443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AB37" s="34" t="str">
        <f t="shared" si="1"/>
        <v>Richter Igor</v>
      </c>
      <c r="AC37" t="s">
        <v>141</v>
      </c>
      <c r="AD37" t="s">
        <v>225</v>
      </c>
      <c r="AE37">
        <v>2008</v>
      </c>
      <c r="AF37">
        <v>1</v>
      </c>
    </row>
    <row r="38" spans="1:32" s="34" customFormat="1" x14ac:dyDescent="0.25">
      <c r="A38" s="118" t="s">
        <v>47</v>
      </c>
      <c r="B38" s="102" t="s">
        <v>129</v>
      </c>
      <c r="C38" s="99" t="s">
        <v>111</v>
      </c>
      <c r="D38" s="89">
        <v>2008</v>
      </c>
      <c r="E38" s="120">
        <f t="shared" si="0"/>
        <v>12</v>
      </c>
      <c r="H38" s="37">
        <v>1</v>
      </c>
      <c r="I38" s="194">
        <v>11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AC38"/>
      <c r="AD38"/>
      <c r="AE38"/>
      <c r="AF38"/>
    </row>
    <row r="39" spans="1:32" s="34" customFormat="1" x14ac:dyDescent="0.25">
      <c r="A39" s="118" t="s">
        <v>48</v>
      </c>
      <c r="B39" s="102" t="s">
        <v>141</v>
      </c>
      <c r="C39" s="99" t="s">
        <v>225</v>
      </c>
      <c r="D39" s="89">
        <v>2008</v>
      </c>
      <c r="E39" s="120">
        <f t="shared" si="0"/>
        <v>11</v>
      </c>
      <c r="H39" s="37">
        <v>10</v>
      </c>
      <c r="I39" s="194">
        <v>1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AC39"/>
      <c r="AD39"/>
      <c r="AE39"/>
      <c r="AF39"/>
    </row>
    <row r="40" spans="1:32" s="34" customFormat="1" x14ac:dyDescent="0.25">
      <c r="A40" s="118" t="s">
        <v>49</v>
      </c>
      <c r="B40" s="102" t="s">
        <v>147</v>
      </c>
      <c r="C40" s="99" t="s">
        <v>422</v>
      </c>
      <c r="D40" s="89">
        <v>1971</v>
      </c>
      <c r="E40" s="120">
        <f t="shared" si="0"/>
        <v>11</v>
      </c>
      <c r="H40" s="37">
        <v>2</v>
      </c>
      <c r="I40" s="194">
        <v>9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C40"/>
      <c r="AD40"/>
      <c r="AE40"/>
      <c r="AF40"/>
    </row>
    <row r="41" spans="1:32" s="34" customFormat="1" x14ac:dyDescent="0.25">
      <c r="A41" s="118" t="s">
        <v>50</v>
      </c>
      <c r="B41" s="102" t="s">
        <v>160</v>
      </c>
      <c r="C41" s="99" t="s">
        <v>161</v>
      </c>
      <c r="D41" s="89">
        <v>1998</v>
      </c>
      <c r="E41" s="120">
        <f t="shared" si="0"/>
        <v>8</v>
      </c>
      <c r="H41" s="37">
        <v>8</v>
      </c>
      <c r="I41" s="194" t="s">
        <v>443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AC41"/>
      <c r="AD41"/>
      <c r="AE41"/>
      <c r="AF41"/>
    </row>
    <row r="42" spans="1:32" s="34" customFormat="1" x14ac:dyDescent="0.25">
      <c r="A42" s="118" t="s">
        <v>51</v>
      </c>
      <c r="B42" s="102" t="s">
        <v>434</v>
      </c>
      <c r="C42" s="99" t="s">
        <v>435</v>
      </c>
      <c r="D42" s="89">
        <v>1979</v>
      </c>
      <c r="E42" s="120">
        <f t="shared" si="0"/>
        <v>8</v>
      </c>
      <c r="H42" s="37"/>
      <c r="I42" s="194">
        <v>8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AC42"/>
      <c r="AD42"/>
      <c r="AE42"/>
      <c r="AF42"/>
    </row>
    <row r="43" spans="1:32" s="34" customFormat="1" x14ac:dyDescent="0.25">
      <c r="A43" s="118" t="s">
        <v>52</v>
      </c>
      <c r="B43" s="102" t="s">
        <v>436</v>
      </c>
      <c r="C43" s="99"/>
      <c r="D43" s="89">
        <v>1973</v>
      </c>
      <c r="E43" s="120">
        <f t="shared" si="0"/>
        <v>7</v>
      </c>
      <c r="H43" s="37"/>
      <c r="I43" s="194">
        <v>7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AC43"/>
      <c r="AD43"/>
      <c r="AE43"/>
      <c r="AF43"/>
    </row>
    <row r="44" spans="1:32" s="34" customFormat="1" x14ac:dyDescent="0.25">
      <c r="A44" s="118" t="s">
        <v>53</v>
      </c>
      <c r="B44" s="102" t="s">
        <v>437</v>
      </c>
      <c r="C44" s="99" t="s">
        <v>438</v>
      </c>
      <c r="D44" s="89">
        <v>1980</v>
      </c>
      <c r="E44" s="120">
        <f t="shared" si="0"/>
        <v>6</v>
      </c>
      <c r="H44" s="37"/>
      <c r="I44" s="194">
        <v>6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AC44"/>
      <c r="AD44"/>
      <c r="AE44"/>
      <c r="AF44"/>
    </row>
    <row r="45" spans="1:32" s="34" customFormat="1" x14ac:dyDescent="0.25">
      <c r="A45" s="118" t="s">
        <v>54</v>
      </c>
      <c r="B45" s="102" t="s">
        <v>137</v>
      </c>
      <c r="C45" s="99" t="s">
        <v>233</v>
      </c>
      <c r="D45" s="89">
        <v>1994</v>
      </c>
      <c r="E45" s="120">
        <f t="shared" si="0"/>
        <v>5</v>
      </c>
      <c r="H45" s="37"/>
      <c r="I45" s="194">
        <v>5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AC45"/>
      <c r="AD45"/>
      <c r="AE45"/>
      <c r="AF45"/>
    </row>
    <row r="46" spans="1:32" s="34" customFormat="1" x14ac:dyDescent="0.25">
      <c r="A46" s="118" t="s">
        <v>55</v>
      </c>
      <c r="B46" s="102" t="s">
        <v>187</v>
      </c>
      <c r="C46" s="99" t="s">
        <v>226</v>
      </c>
      <c r="D46" s="89">
        <v>2006</v>
      </c>
      <c r="E46" s="120">
        <f t="shared" si="0"/>
        <v>4</v>
      </c>
      <c r="H46" s="37">
        <v>4</v>
      </c>
      <c r="I46" s="194" t="s">
        <v>443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AC46"/>
      <c r="AD46"/>
      <c r="AE46"/>
      <c r="AF46"/>
    </row>
    <row r="47" spans="1:32" s="34" customFormat="1" x14ac:dyDescent="0.25">
      <c r="A47" s="118" t="s">
        <v>56</v>
      </c>
      <c r="B47" s="102" t="s">
        <v>439</v>
      </c>
      <c r="C47" s="99" t="s">
        <v>440</v>
      </c>
      <c r="D47" s="89">
        <v>1976</v>
      </c>
      <c r="E47" s="120">
        <f t="shared" si="0"/>
        <v>4</v>
      </c>
      <c r="H47" s="37"/>
      <c r="I47" s="194">
        <v>4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AC47"/>
      <c r="AD47"/>
      <c r="AE47"/>
      <c r="AF47"/>
    </row>
    <row r="48" spans="1:32" s="34" customFormat="1" x14ac:dyDescent="0.25">
      <c r="A48" s="118" t="s">
        <v>57</v>
      </c>
      <c r="B48" s="102" t="s">
        <v>178</v>
      </c>
      <c r="C48" s="99" t="s">
        <v>422</v>
      </c>
      <c r="D48" s="89">
        <v>2009</v>
      </c>
      <c r="E48" s="120">
        <f t="shared" si="0"/>
        <v>3</v>
      </c>
      <c r="H48" s="37">
        <v>3</v>
      </c>
      <c r="I48" s="194" t="s">
        <v>443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AC48"/>
      <c r="AD48"/>
      <c r="AE48"/>
      <c r="AF48"/>
    </row>
    <row r="49" spans="1:32" s="34" customFormat="1" ht="15.75" thickBot="1" x14ac:dyDescent="0.3">
      <c r="A49" s="143" t="s">
        <v>58</v>
      </c>
      <c r="B49" s="103" t="s">
        <v>441</v>
      </c>
      <c r="C49" s="100" t="s">
        <v>442</v>
      </c>
      <c r="D49" s="101">
        <v>1984</v>
      </c>
      <c r="E49" s="157">
        <f t="shared" si="0"/>
        <v>2</v>
      </c>
      <c r="H49" s="37"/>
      <c r="I49" s="194">
        <v>2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AC49"/>
      <c r="AD49"/>
      <c r="AE49"/>
      <c r="AF49"/>
    </row>
    <row r="50" spans="1:32" s="34" customFormat="1" x14ac:dyDescent="0.25">
      <c r="A50" s="328"/>
      <c r="B50" s="329"/>
      <c r="C50" s="330"/>
      <c r="D50" s="345"/>
      <c r="E50" s="346"/>
      <c r="H50" s="55"/>
      <c r="I50" s="17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AC50"/>
      <c r="AD50"/>
      <c r="AE50"/>
      <c r="AF50"/>
    </row>
    <row r="51" spans="1:32" s="34" customFormat="1" x14ac:dyDescent="0.25">
      <c r="A51" s="328"/>
      <c r="B51" s="329"/>
      <c r="C51" s="330"/>
      <c r="D51" s="345"/>
      <c r="E51" s="346"/>
      <c r="H51" s="55"/>
      <c r="I51" s="17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AC51"/>
      <c r="AD51"/>
      <c r="AE51"/>
      <c r="AF51"/>
    </row>
    <row r="52" spans="1:32" s="34" customFormat="1" ht="21.75" thickBot="1" x14ac:dyDescent="0.3">
      <c r="A52" s="158" t="s">
        <v>212</v>
      </c>
      <c r="B52" s="159"/>
      <c r="C52" s="159"/>
      <c r="D52" s="160"/>
      <c r="E52" s="50"/>
      <c r="H52" s="37" t="str">
        <f>_xlfn.IFNA(VLOOKUP(B52,$AC$53:$AF$62,4,FALSE),"")</f>
        <v/>
      </c>
      <c r="I52" s="280" t="str">
        <f>_xlfn.IFNA(VLOOKUP(B52,$AC$53:$AF$62,4,FALSE),"")</f>
        <v/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32" s="34" customFormat="1" ht="15" customHeight="1" x14ac:dyDescent="0.25">
      <c r="A53" s="161" t="s">
        <v>14</v>
      </c>
      <c r="B53" s="162" t="s">
        <v>148</v>
      </c>
      <c r="C53" s="208" t="s">
        <v>111</v>
      </c>
      <c r="D53" s="209">
        <v>2007</v>
      </c>
      <c r="E53" s="119">
        <f t="shared" ref="E53:E66" si="2">SUM(H53:Y53)</f>
        <v>20</v>
      </c>
      <c r="H53" s="37">
        <v>10</v>
      </c>
      <c r="I53" s="194">
        <v>10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AB53" s="34" t="str">
        <f>VLOOKUP(AC53,$B$53:$B$66,1,FALSE)</f>
        <v>Kačur Dan</v>
      </c>
      <c r="AC53" t="s">
        <v>148</v>
      </c>
      <c r="AD53" t="s">
        <v>111</v>
      </c>
      <c r="AE53">
        <v>2007</v>
      </c>
      <c r="AF53">
        <v>10</v>
      </c>
    </row>
    <row r="54" spans="1:32" s="34" customFormat="1" x14ac:dyDescent="0.25">
      <c r="A54" s="163" t="s">
        <v>15</v>
      </c>
      <c r="B54" s="180" t="s">
        <v>152</v>
      </c>
      <c r="C54" s="191" t="s">
        <v>422</v>
      </c>
      <c r="D54" s="192">
        <v>2008</v>
      </c>
      <c r="E54" s="120">
        <f t="shared" si="2"/>
        <v>17</v>
      </c>
      <c r="H54" s="37">
        <v>9</v>
      </c>
      <c r="I54" s="194">
        <v>8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AB54" s="34" t="str">
        <f t="shared" ref="AB54:AB62" si="3">VLOOKUP(AC54,$B$53:$B$66,1,FALSE)</f>
        <v>Bradáč Adam</v>
      </c>
      <c r="AC54" t="s">
        <v>424</v>
      </c>
      <c r="AD54" t="s">
        <v>111</v>
      </c>
      <c r="AE54">
        <v>2007</v>
      </c>
      <c r="AF54">
        <v>9</v>
      </c>
    </row>
    <row r="55" spans="1:32" s="34" customFormat="1" ht="15.75" thickBot="1" x14ac:dyDescent="0.3">
      <c r="A55" s="225" t="s">
        <v>16</v>
      </c>
      <c r="B55" s="232" t="s">
        <v>177</v>
      </c>
      <c r="C55" s="233" t="s">
        <v>422</v>
      </c>
      <c r="D55" s="234">
        <v>2009</v>
      </c>
      <c r="E55" s="157">
        <f t="shared" si="2"/>
        <v>13</v>
      </c>
      <c r="H55" s="37">
        <v>7</v>
      </c>
      <c r="I55" s="194">
        <v>6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AB55" s="34" t="str">
        <f t="shared" si="3"/>
        <v>Hellier Bruce</v>
      </c>
      <c r="AC55" t="s">
        <v>152</v>
      </c>
      <c r="AD55" t="s">
        <v>422</v>
      </c>
      <c r="AE55">
        <v>2008</v>
      </c>
      <c r="AF55">
        <v>8</v>
      </c>
    </row>
    <row r="56" spans="1:32" s="34" customFormat="1" x14ac:dyDescent="0.25">
      <c r="A56" s="142" t="s">
        <v>18</v>
      </c>
      <c r="B56" s="137" t="s">
        <v>156</v>
      </c>
      <c r="C56" s="138" t="s">
        <v>111</v>
      </c>
      <c r="D56" s="139">
        <v>2008</v>
      </c>
      <c r="E56" s="152">
        <f t="shared" si="2"/>
        <v>10</v>
      </c>
      <c r="H56" s="37">
        <v>6</v>
      </c>
      <c r="I56" s="194">
        <v>4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AB56" s="34" t="str">
        <f t="shared" si="3"/>
        <v>Gala Petr</v>
      </c>
      <c r="AC56" t="s">
        <v>425</v>
      </c>
      <c r="AD56" t="s">
        <v>111</v>
      </c>
      <c r="AE56">
        <v>2008</v>
      </c>
      <c r="AF56">
        <v>7</v>
      </c>
    </row>
    <row r="57" spans="1:32" s="34" customFormat="1" x14ac:dyDescent="0.25">
      <c r="A57" s="104" t="s">
        <v>19</v>
      </c>
      <c r="B57" s="125" t="s">
        <v>424</v>
      </c>
      <c r="C57" s="126" t="s">
        <v>111</v>
      </c>
      <c r="D57" s="127">
        <v>2007</v>
      </c>
      <c r="E57" s="120">
        <f t="shared" si="2"/>
        <v>9</v>
      </c>
      <c r="H57" s="37"/>
      <c r="I57" s="194">
        <v>9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AB57" s="34" t="str">
        <f t="shared" si="3"/>
        <v>Senohrábek Marek</v>
      </c>
      <c r="AC57" t="s">
        <v>177</v>
      </c>
      <c r="AD57" t="s">
        <v>422</v>
      </c>
      <c r="AE57">
        <v>2009</v>
      </c>
      <c r="AF57">
        <v>6</v>
      </c>
    </row>
    <row r="58" spans="1:32" s="34" customFormat="1" x14ac:dyDescent="0.25">
      <c r="A58" s="104" t="s">
        <v>20</v>
      </c>
      <c r="B58" s="125" t="s">
        <v>230</v>
      </c>
      <c r="C58" s="126" t="s">
        <v>422</v>
      </c>
      <c r="D58" s="127">
        <v>2009</v>
      </c>
      <c r="E58" s="120">
        <f t="shared" si="2"/>
        <v>8</v>
      </c>
      <c r="H58" s="37">
        <v>8</v>
      </c>
      <c r="I58" s="194" t="s">
        <v>443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AB58" s="34" t="str">
        <f t="shared" si="3"/>
        <v>Skokan Jan</v>
      </c>
      <c r="AC58" t="s">
        <v>129</v>
      </c>
      <c r="AD58" t="s">
        <v>111</v>
      </c>
      <c r="AE58">
        <v>2008</v>
      </c>
      <c r="AF58">
        <v>5</v>
      </c>
    </row>
    <row r="59" spans="1:32" s="34" customFormat="1" x14ac:dyDescent="0.25">
      <c r="A59" s="104" t="s">
        <v>21</v>
      </c>
      <c r="B59" s="125" t="s">
        <v>141</v>
      </c>
      <c r="C59" s="126" t="s">
        <v>225</v>
      </c>
      <c r="D59" s="127">
        <v>2008</v>
      </c>
      <c r="E59" s="120">
        <f t="shared" si="2"/>
        <v>8</v>
      </c>
      <c r="H59" s="37">
        <v>5</v>
      </c>
      <c r="I59" s="194">
        <v>3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AB59" s="34" t="str">
        <f t="shared" si="3"/>
        <v>Kačur Radim</v>
      </c>
      <c r="AC59" t="s">
        <v>156</v>
      </c>
      <c r="AD59" t="s">
        <v>111</v>
      </c>
      <c r="AE59">
        <v>2008</v>
      </c>
      <c r="AF59">
        <v>4</v>
      </c>
    </row>
    <row r="60" spans="1:32" s="34" customFormat="1" x14ac:dyDescent="0.25">
      <c r="A60" s="104" t="s">
        <v>22</v>
      </c>
      <c r="B60" s="125" t="s">
        <v>129</v>
      </c>
      <c r="C60" s="126" t="s">
        <v>111</v>
      </c>
      <c r="D60" s="127">
        <v>2008</v>
      </c>
      <c r="E60" s="120">
        <f t="shared" si="2"/>
        <v>7</v>
      </c>
      <c r="H60" s="37">
        <v>2</v>
      </c>
      <c r="I60" s="194">
        <v>5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AB60" s="34" t="str">
        <f t="shared" si="3"/>
        <v>Richter Igor</v>
      </c>
      <c r="AC60" t="s">
        <v>141</v>
      </c>
      <c r="AD60" t="s">
        <v>225</v>
      </c>
      <c r="AE60">
        <v>2008</v>
      </c>
      <c r="AF60">
        <v>3</v>
      </c>
    </row>
    <row r="61" spans="1:32" s="34" customFormat="1" x14ac:dyDescent="0.25">
      <c r="A61" s="104" t="s">
        <v>23</v>
      </c>
      <c r="B61" s="125" t="s">
        <v>425</v>
      </c>
      <c r="C61" s="126" t="s">
        <v>111</v>
      </c>
      <c r="D61" s="127">
        <v>2008</v>
      </c>
      <c r="E61" s="120">
        <f t="shared" si="2"/>
        <v>7</v>
      </c>
      <c r="H61" s="37"/>
      <c r="I61" s="194">
        <v>7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AB61" s="34" t="str">
        <f t="shared" si="3"/>
        <v>Miškovský Jan</v>
      </c>
      <c r="AC61" t="s">
        <v>444</v>
      </c>
      <c r="AD61" t="s">
        <v>445</v>
      </c>
      <c r="AE61">
        <v>2007</v>
      </c>
      <c r="AF61">
        <v>2</v>
      </c>
    </row>
    <row r="62" spans="1:32" s="34" customFormat="1" x14ac:dyDescent="0.25">
      <c r="A62" s="104" t="s">
        <v>25</v>
      </c>
      <c r="B62" s="125" t="s">
        <v>187</v>
      </c>
      <c r="C62" s="126" t="s">
        <v>226</v>
      </c>
      <c r="D62" s="127">
        <v>2006</v>
      </c>
      <c r="E62" s="120">
        <f t="shared" si="2"/>
        <v>4</v>
      </c>
      <c r="H62" s="37">
        <v>4</v>
      </c>
      <c r="I62" s="194" t="s">
        <v>443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AB62" s="34" t="str">
        <f t="shared" si="3"/>
        <v>Koča Jan</v>
      </c>
      <c r="AC62" t="s">
        <v>446</v>
      </c>
      <c r="AD62" t="s">
        <v>438</v>
      </c>
      <c r="AE62">
        <v>2007</v>
      </c>
      <c r="AF62">
        <v>1</v>
      </c>
    </row>
    <row r="63" spans="1:32" s="34" customFormat="1" x14ac:dyDescent="0.25">
      <c r="A63" s="104" t="s">
        <v>26</v>
      </c>
      <c r="B63" s="125" t="s">
        <v>178</v>
      </c>
      <c r="C63" s="126" t="s">
        <v>422</v>
      </c>
      <c r="D63" s="127">
        <v>2009</v>
      </c>
      <c r="E63" s="120">
        <f t="shared" si="2"/>
        <v>3</v>
      </c>
      <c r="H63" s="37">
        <v>3</v>
      </c>
      <c r="I63" s="194" t="s">
        <v>443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AC63"/>
      <c r="AD63"/>
      <c r="AE63"/>
      <c r="AF63"/>
    </row>
    <row r="64" spans="1:32" s="34" customFormat="1" x14ac:dyDescent="0.25">
      <c r="A64" s="104" t="s">
        <v>27</v>
      </c>
      <c r="B64" s="125" t="s">
        <v>444</v>
      </c>
      <c r="C64" s="126" t="s">
        <v>445</v>
      </c>
      <c r="D64" s="127">
        <v>2007</v>
      </c>
      <c r="E64" s="120">
        <f t="shared" si="2"/>
        <v>2</v>
      </c>
      <c r="H64" s="37"/>
      <c r="I64" s="194">
        <v>2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AC64"/>
      <c r="AD64"/>
      <c r="AE64"/>
      <c r="AF64"/>
    </row>
    <row r="65" spans="1:32" s="34" customFormat="1" x14ac:dyDescent="0.25">
      <c r="A65" s="104" t="s">
        <v>28</v>
      </c>
      <c r="B65" s="125" t="s">
        <v>231</v>
      </c>
      <c r="C65" s="126" t="s">
        <v>225</v>
      </c>
      <c r="D65" s="127">
        <v>2010</v>
      </c>
      <c r="E65" s="120">
        <f t="shared" si="2"/>
        <v>1</v>
      </c>
      <c r="H65" s="37">
        <v>1</v>
      </c>
      <c r="I65" s="194" t="s">
        <v>443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AC65"/>
      <c r="AD65"/>
      <c r="AE65"/>
      <c r="AF65"/>
    </row>
    <row r="66" spans="1:32" s="34" customFormat="1" ht="15.75" thickBot="1" x14ac:dyDescent="0.3">
      <c r="A66" s="105" t="s">
        <v>29</v>
      </c>
      <c r="B66" s="134" t="s">
        <v>446</v>
      </c>
      <c r="C66" s="135" t="s">
        <v>438</v>
      </c>
      <c r="D66" s="128">
        <v>2007</v>
      </c>
      <c r="E66" s="157">
        <f t="shared" si="2"/>
        <v>1</v>
      </c>
      <c r="H66" s="37"/>
      <c r="I66" s="194">
        <v>1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32" s="34" customFormat="1" ht="21" x14ac:dyDescent="0.25">
      <c r="A67" s="53"/>
      <c r="B67" s="54"/>
      <c r="C67" s="54"/>
      <c r="D67" s="55"/>
      <c r="E67" s="45"/>
      <c r="H67" s="55"/>
      <c r="I67" s="46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32" s="34" customFormat="1" ht="21.75" thickBot="1" x14ac:dyDescent="0.3">
      <c r="A68" s="56" t="s">
        <v>213</v>
      </c>
      <c r="B68" s="57"/>
      <c r="C68" s="57"/>
      <c r="D68" s="58"/>
      <c r="E68" s="50"/>
      <c r="H68" s="37" t="str">
        <f>_xlfn.IFNA(VLOOKUP(B68,$AC$69:$AF$71,4,FALSE),"")</f>
        <v/>
      </c>
      <c r="I68" s="280" t="str">
        <f>_xlfn.IFNA(VLOOKUP(B68,$AC$69:$AF$74,4,FALSE),"")</f>
        <v/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32" s="34" customFormat="1" x14ac:dyDescent="0.25">
      <c r="A69" s="133" t="s">
        <v>14</v>
      </c>
      <c r="B69" s="164" t="s">
        <v>149</v>
      </c>
      <c r="C69" s="165" t="s">
        <v>150</v>
      </c>
      <c r="D69" s="166">
        <v>1995</v>
      </c>
      <c r="E69" s="119">
        <f t="shared" ref="E69:E75" si="4">SUM(H69:Y69)</f>
        <v>20</v>
      </c>
      <c r="H69" s="37">
        <v>10</v>
      </c>
      <c r="I69" s="194">
        <v>10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AB69" s="34" t="str">
        <f>VLOOKUP(AC69,$B$69:$B$75,1,FALSE)</f>
        <v>Klug Pavel</v>
      </c>
      <c r="AC69" t="s">
        <v>149</v>
      </c>
      <c r="AD69" t="s">
        <v>150</v>
      </c>
      <c r="AE69">
        <v>1995</v>
      </c>
      <c r="AF69">
        <v>10</v>
      </c>
    </row>
    <row r="70" spans="1:32" s="34" customFormat="1" x14ac:dyDescent="0.25">
      <c r="A70" s="136" t="s">
        <v>15</v>
      </c>
      <c r="B70" s="193" t="s">
        <v>232</v>
      </c>
      <c r="C70" s="193" t="s">
        <v>150</v>
      </c>
      <c r="D70" s="194">
        <v>1995</v>
      </c>
      <c r="E70" s="36">
        <f t="shared" si="4"/>
        <v>16</v>
      </c>
      <c r="H70" s="37">
        <v>8</v>
      </c>
      <c r="I70" s="194">
        <v>8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AB70" s="34" t="str">
        <f t="shared" ref="AB70:AB74" si="5">VLOOKUP(AC70,$B$69:$B$75,1,FALSE)</f>
        <v>Skuček Jan</v>
      </c>
      <c r="AC70" t="s">
        <v>430</v>
      </c>
      <c r="AD70" t="s">
        <v>138</v>
      </c>
      <c r="AE70">
        <v>1997</v>
      </c>
      <c r="AF70">
        <v>9</v>
      </c>
    </row>
    <row r="71" spans="1:32" s="34" customFormat="1" ht="15.75" thickBot="1" x14ac:dyDescent="0.3">
      <c r="A71" s="241" t="s">
        <v>16</v>
      </c>
      <c r="B71" s="349" t="s">
        <v>183</v>
      </c>
      <c r="C71" s="349" t="s">
        <v>153</v>
      </c>
      <c r="D71" s="350">
        <v>1997</v>
      </c>
      <c r="E71" s="41">
        <f t="shared" si="4"/>
        <v>9</v>
      </c>
      <c r="H71" s="37">
        <v>9</v>
      </c>
      <c r="I71" s="194" t="s">
        <v>443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AB71" s="34" t="str">
        <f t="shared" si="5"/>
        <v>Klug Aleš</v>
      </c>
      <c r="AC71" t="s">
        <v>232</v>
      </c>
      <c r="AD71" t="s">
        <v>150</v>
      </c>
      <c r="AE71">
        <v>1995</v>
      </c>
      <c r="AF71">
        <v>8</v>
      </c>
    </row>
    <row r="72" spans="1:32" s="34" customFormat="1" x14ac:dyDescent="0.25">
      <c r="A72" s="104" t="s">
        <v>18</v>
      </c>
      <c r="B72" s="125" t="s">
        <v>430</v>
      </c>
      <c r="C72" s="126" t="s">
        <v>138</v>
      </c>
      <c r="D72" s="127">
        <v>1997</v>
      </c>
      <c r="E72" s="36">
        <f t="shared" si="4"/>
        <v>9</v>
      </c>
      <c r="H72" s="37"/>
      <c r="I72" s="194">
        <v>9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AB72" s="34" t="str">
        <f t="shared" si="5"/>
        <v>Čech Matěj</v>
      </c>
      <c r="AC72" t="s">
        <v>447</v>
      </c>
      <c r="AD72" t="s">
        <v>448</v>
      </c>
      <c r="AE72">
        <v>2003</v>
      </c>
      <c r="AF72">
        <v>7</v>
      </c>
    </row>
    <row r="73" spans="1:32" s="34" customFormat="1" x14ac:dyDescent="0.25">
      <c r="A73" s="104" t="s">
        <v>19</v>
      </c>
      <c r="B73" s="125" t="s">
        <v>447</v>
      </c>
      <c r="C73" s="126" t="s">
        <v>448</v>
      </c>
      <c r="D73" s="127">
        <v>2003</v>
      </c>
      <c r="E73" s="36">
        <f t="shared" si="4"/>
        <v>7</v>
      </c>
      <c r="H73" s="37"/>
      <c r="I73" s="194">
        <v>7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AB73" s="34" t="str">
        <f t="shared" si="5"/>
        <v>Kopecký Jan</v>
      </c>
      <c r="AC73" t="s">
        <v>449</v>
      </c>
      <c r="AD73" t="s">
        <v>448</v>
      </c>
      <c r="AE73">
        <v>1996</v>
      </c>
      <c r="AF73">
        <v>6</v>
      </c>
    </row>
    <row r="74" spans="1:32" s="34" customFormat="1" x14ac:dyDescent="0.25">
      <c r="A74" s="104" t="s">
        <v>20</v>
      </c>
      <c r="B74" s="125" t="s">
        <v>449</v>
      </c>
      <c r="C74" s="126" t="s">
        <v>448</v>
      </c>
      <c r="D74" s="127">
        <v>1996</v>
      </c>
      <c r="E74" s="36">
        <f t="shared" si="4"/>
        <v>6</v>
      </c>
      <c r="H74" s="37"/>
      <c r="I74" s="194">
        <v>6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AB74" s="34" t="str">
        <f t="shared" si="5"/>
        <v>Matoušek Martin</v>
      </c>
      <c r="AC74" t="s">
        <v>450</v>
      </c>
      <c r="AD74" t="s">
        <v>451</v>
      </c>
      <c r="AE74">
        <v>1999</v>
      </c>
      <c r="AF74">
        <v>5</v>
      </c>
    </row>
    <row r="75" spans="1:32" s="34" customFormat="1" ht="15.75" thickBot="1" x14ac:dyDescent="0.3">
      <c r="A75" s="105" t="s">
        <v>21</v>
      </c>
      <c r="B75" s="134" t="s">
        <v>450</v>
      </c>
      <c r="C75" s="135" t="s">
        <v>451</v>
      </c>
      <c r="D75" s="128">
        <v>1999</v>
      </c>
      <c r="E75" s="41">
        <f t="shared" si="4"/>
        <v>5</v>
      </c>
      <c r="H75" s="37"/>
      <c r="I75" s="194">
        <v>5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AC75" s="287"/>
      <c r="AD75" s="287"/>
      <c r="AE75" s="287"/>
      <c r="AF75"/>
    </row>
    <row r="76" spans="1:32" s="34" customFormat="1" x14ac:dyDescent="0.25">
      <c r="A76" s="59"/>
      <c r="E76" s="60"/>
      <c r="H76" s="55"/>
      <c r="I76" s="17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32" s="34" customFormat="1" ht="21" x14ac:dyDescent="0.25">
      <c r="A77" s="53"/>
      <c r="B77" s="54"/>
      <c r="C77" s="54"/>
      <c r="D77" s="55"/>
      <c r="E77" s="60"/>
      <c r="H77" s="55"/>
      <c r="I77" s="17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32" s="34" customFormat="1" ht="21.75" thickBot="1" x14ac:dyDescent="0.3">
      <c r="A78" s="61" t="s">
        <v>214</v>
      </c>
      <c r="B78" s="82"/>
      <c r="C78" s="82"/>
      <c r="D78" s="83"/>
      <c r="E78" s="60"/>
      <c r="H78" s="37" t="str">
        <f>_xlfn.IFNA(VLOOKUP(B78,$AC$79:$AF$88,4,FALSE),"")</f>
        <v/>
      </c>
      <c r="I78" s="194" t="str">
        <f>_xlfn.IFNA(VLOOKUP(B78,$AC$79:$AF$88,4,FALSE),"")</f>
        <v/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32" s="34" customFormat="1" ht="15" customHeight="1" x14ac:dyDescent="0.25">
      <c r="A79" s="87" t="s">
        <v>14</v>
      </c>
      <c r="B79" s="242" t="s">
        <v>133</v>
      </c>
      <c r="C79" s="242" t="s">
        <v>134</v>
      </c>
      <c r="D79" s="244">
        <v>1989</v>
      </c>
      <c r="E79" s="119">
        <f t="shared" ref="E79:E93" si="6">SUM(H79:Y79)</f>
        <v>18</v>
      </c>
      <c r="H79" s="37">
        <v>9</v>
      </c>
      <c r="I79" s="194">
        <v>9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AB79" s="34" t="str">
        <f>VLOOKUP(AC79,$B$79:$B$93,1,FALSE)</f>
        <v>Stuchlý Pavel</v>
      </c>
      <c r="AC79" t="s">
        <v>426</v>
      </c>
      <c r="AD79" t="s">
        <v>427</v>
      </c>
      <c r="AE79">
        <v>1990</v>
      </c>
      <c r="AF79">
        <v>10</v>
      </c>
    </row>
    <row r="80" spans="1:32" s="34" customFormat="1" x14ac:dyDescent="0.25">
      <c r="A80" s="88" t="s">
        <v>15</v>
      </c>
      <c r="B80" s="351" t="s">
        <v>119</v>
      </c>
      <c r="C80" s="351" t="s">
        <v>185</v>
      </c>
      <c r="D80" s="352">
        <v>1985</v>
      </c>
      <c r="E80" s="120">
        <f t="shared" si="6"/>
        <v>16</v>
      </c>
      <c r="H80" s="37">
        <v>8</v>
      </c>
      <c r="I80" s="194">
        <v>8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AB80" s="34" t="str">
        <f t="shared" ref="AB80:AB88" si="7">VLOOKUP(AC80,$B$79:$B$93,1,FALSE)</f>
        <v>Mísař Tomáš</v>
      </c>
      <c r="AC80" t="s">
        <v>133</v>
      </c>
      <c r="AD80" t="s">
        <v>134</v>
      </c>
      <c r="AE80">
        <v>1989</v>
      </c>
      <c r="AF80">
        <v>9</v>
      </c>
    </row>
    <row r="81" spans="1:32" s="34" customFormat="1" ht="15.75" thickBot="1" x14ac:dyDescent="0.3">
      <c r="A81" s="168" t="s">
        <v>16</v>
      </c>
      <c r="B81" s="353" t="s">
        <v>128</v>
      </c>
      <c r="C81" s="353" t="s">
        <v>108</v>
      </c>
      <c r="D81" s="354">
        <v>1988</v>
      </c>
      <c r="E81" s="157">
        <f t="shared" si="6"/>
        <v>14</v>
      </c>
      <c r="H81" s="37">
        <v>7</v>
      </c>
      <c r="I81" s="194">
        <v>7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AB81" s="34" t="str">
        <f t="shared" si="7"/>
        <v>Ptáček Michal</v>
      </c>
      <c r="AC81" t="s">
        <v>119</v>
      </c>
      <c r="AD81" t="s">
        <v>427</v>
      </c>
      <c r="AE81">
        <v>1985</v>
      </c>
      <c r="AF81">
        <v>8</v>
      </c>
    </row>
    <row r="82" spans="1:32" s="34" customFormat="1" x14ac:dyDescent="0.25">
      <c r="A82" s="217" t="s">
        <v>18</v>
      </c>
      <c r="B82" s="239" t="s">
        <v>137</v>
      </c>
      <c r="C82" s="239" t="s">
        <v>233</v>
      </c>
      <c r="D82" s="240">
        <v>1994</v>
      </c>
      <c r="E82" s="246">
        <f t="shared" si="6"/>
        <v>11</v>
      </c>
      <c r="H82" s="37">
        <v>5</v>
      </c>
      <c r="I82" s="194">
        <v>6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AB82" s="34" t="str">
        <f t="shared" si="7"/>
        <v>Trč Stanislav</v>
      </c>
      <c r="AC82" t="s">
        <v>128</v>
      </c>
      <c r="AD82" t="s">
        <v>108</v>
      </c>
      <c r="AE82">
        <v>1988</v>
      </c>
      <c r="AF82">
        <v>7</v>
      </c>
    </row>
    <row r="83" spans="1:32" s="34" customFormat="1" x14ac:dyDescent="0.25">
      <c r="A83" s="118" t="s">
        <v>19</v>
      </c>
      <c r="B83" s="123" t="s">
        <v>420</v>
      </c>
      <c r="C83" s="123" t="s">
        <v>221</v>
      </c>
      <c r="D83" s="106">
        <v>1992</v>
      </c>
      <c r="E83" s="186">
        <f t="shared" si="6"/>
        <v>10</v>
      </c>
      <c r="H83" s="37">
        <v>10</v>
      </c>
      <c r="I83" s="194" t="s">
        <v>443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AB83" s="34" t="str">
        <f t="shared" si="7"/>
        <v>Balák Lukáš</v>
      </c>
      <c r="AC83" t="s">
        <v>137</v>
      </c>
      <c r="AD83" t="s">
        <v>233</v>
      </c>
      <c r="AE83">
        <v>1994</v>
      </c>
      <c r="AF83">
        <v>6</v>
      </c>
    </row>
    <row r="84" spans="1:32" s="34" customFormat="1" x14ac:dyDescent="0.25">
      <c r="A84" s="118" t="s">
        <v>20</v>
      </c>
      <c r="B84" s="123" t="s">
        <v>426</v>
      </c>
      <c r="C84" s="123" t="s">
        <v>427</v>
      </c>
      <c r="D84" s="106">
        <v>1990</v>
      </c>
      <c r="E84" s="186">
        <f t="shared" si="6"/>
        <v>10</v>
      </c>
      <c r="H84" s="37"/>
      <c r="I84" s="194">
        <v>10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AB84" s="34" t="str">
        <f t="shared" si="7"/>
        <v>Šašek Otakar</v>
      </c>
      <c r="AC84" t="s">
        <v>452</v>
      </c>
      <c r="AD84" t="s">
        <v>161</v>
      </c>
      <c r="AE84">
        <v>1987</v>
      </c>
      <c r="AF84">
        <v>5</v>
      </c>
    </row>
    <row r="85" spans="1:32" s="34" customFormat="1" x14ac:dyDescent="0.25">
      <c r="A85" s="118" t="s">
        <v>21</v>
      </c>
      <c r="B85" s="102" t="s">
        <v>127</v>
      </c>
      <c r="C85" s="99" t="s">
        <v>111</v>
      </c>
      <c r="D85" s="89">
        <v>1985</v>
      </c>
      <c r="E85" s="186">
        <f t="shared" si="6"/>
        <v>6</v>
      </c>
      <c r="H85" s="37">
        <v>6</v>
      </c>
      <c r="I85" s="194" t="s">
        <v>443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AB85" s="34" t="str">
        <f t="shared" si="7"/>
        <v>Pospíchal Jan</v>
      </c>
      <c r="AC85" t="s">
        <v>184</v>
      </c>
      <c r="AD85" t="s">
        <v>427</v>
      </c>
      <c r="AE85">
        <v>1986</v>
      </c>
      <c r="AF85">
        <v>4</v>
      </c>
    </row>
    <row r="86" spans="1:32" s="34" customFormat="1" x14ac:dyDescent="0.25">
      <c r="A86" s="118" t="s">
        <v>22</v>
      </c>
      <c r="B86" s="123" t="s">
        <v>184</v>
      </c>
      <c r="C86" s="123" t="s">
        <v>185</v>
      </c>
      <c r="D86" s="106">
        <v>1986</v>
      </c>
      <c r="E86" s="186">
        <f t="shared" si="6"/>
        <v>6</v>
      </c>
      <c r="H86" s="37">
        <v>2</v>
      </c>
      <c r="I86" s="194">
        <v>4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AB86" s="34" t="str">
        <f t="shared" si="7"/>
        <v>Baudiš Jiří</v>
      </c>
      <c r="AC86" t="s">
        <v>453</v>
      </c>
      <c r="AD86" t="s">
        <v>138</v>
      </c>
      <c r="AE86">
        <v>1994</v>
      </c>
      <c r="AF86">
        <v>3</v>
      </c>
    </row>
    <row r="87" spans="1:32" s="34" customFormat="1" x14ac:dyDescent="0.25">
      <c r="A87" s="118" t="s">
        <v>23</v>
      </c>
      <c r="B87" s="123" t="s">
        <v>452</v>
      </c>
      <c r="C87" s="123" t="s">
        <v>161</v>
      </c>
      <c r="D87" s="106">
        <v>1987</v>
      </c>
      <c r="E87" s="186">
        <f t="shared" si="6"/>
        <v>5</v>
      </c>
      <c r="H87" s="37"/>
      <c r="I87" s="194">
        <v>5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AB87" s="34" t="str">
        <f t="shared" si="7"/>
        <v>Slezák Adam</v>
      </c>
      <c r="AC87" t="s">
        <v>454</v>
      </c>
      <c r="AD87" t="s">
        <v>455</v>
      </c>
      <c r="AE87">
        <v>1987</v>
      </c>
      <c r="AF87">
        <v>2</v>
      </c>
    </row>
    <row r="88" spans="1:32" s="34" customFormat="1" x14ac:dyDescent="0.25">
      <c r="A88" s="118" t="s">
        <v>25</v>
      </c>
      <c r="B88" s="123" t="s">
        <v>234</v>
      </c>
      <c r="C88" s="123" t="s">
        <v>161</v>
      </c>
      <c r="D88" s="106">
        <v>1986</v>
      </c>
      <c r="E88" s="186">
        <f t="shared" si="6"/>
        <v>4</v>
      </c>
      <c r="H88" s="37">
        <v>4</v>
      </c>
      <c r="I88" s="194" t="s">
        <v>443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AB88" s="34" t="str">
        <f t="shared" si="7"/>
        <v>Heider Jan</v>
      </c>
      <c r="AC88" t="s">
        <v>456</v>
      </c>
      <c r="AD88" t="s">
        <v>153</v>
      </c>
      <c r="AE88">
        <v>1986</v>
      </c>
      <c r="AF88">
        <v>1</v>
      </c>
    </row>
    <row r="89" spans="1:32" s="34" customFormat="1" x14ac:dyDescent="0.25">
      <c r="A89" s="118" t="s">
        <v>26</v>
      </c>
      <c r="B89" s="123" t="s">
        <v>235</v>
      </c>
      <c r="C89" s="123" t="s">
        <v>24</v>
      </c>
      <c r="D89" s="106">
        <v>1992</v>
      </c>
      <c r="E89" s="186">
        <f t="shared" si="6"/>
        <v>3</v>
      </c>
      <c r="H89" s="37">
        <v>3</v>
      </c>
      <c r="I89" s="194" t="s">
        <v>443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AC89"/>
      <c r="AD89"/>
      <c r="AE89"/>
      <c r="AF89"/>
    </row>
    <row r="90" spans="1:32" s="34" customFormat="1" x14ac:dyDescent="0.25">
      <c r="A90" s="118" t="s">
        <v>27</v>
      </c>
      <c r="B90" s="123" t="s">
        <v>453</v>
      </c>
      <c r="C90" s="123" t="s">
        <v>138</v>
      </c>
      <c r="D90" s="106">
        <v>1994</v>
      </c>
      <c r="E90" s="186">
        <f t="shared" si="6"/>
        <v>3</v>
      </c>
      <c r="H90" s="37"/>
      <c r="I90" s="194">
        <v>3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AC90"/>
      <c r="AD90"/>
      <c r="AE90"/>
      <c r="AF90"/>
    </row>
    <row r="91" spans="1:32" s="34" customFormat="1" x14ac:dyDescent="0.25">
      <c r="A91" s="118" t="s">
        <v>28</v>
      </c>
      <c r="B91" s="123" t="s">
        <v>454</v>
      </c>
      <c r="C91" s="123" t="s">
        <v>455</v>
      </c>
      <c r="D91" s="106">
        <v>1987</v>
      </c>
      <c r="E91" s="186">
        <f t="shared" si="6"/>
        <v>2</v>
      </c>
      <c r="H91" s="37"/>
      <c r="I91" s="194">
        <v>2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AC91"/>
      <c r="AD91"/>
      <c r="AE91"/>
      <c r="AF91"/>
    </row>
    <row r="92" spans="1:32" s="34" customFormat="1" x14ac:dyDescent="0.25">
      <c r="A92" s="118" t="s">
        <v>29</v>
      </c>
      <c r="B92" s="123" t="s">
        <v>236</v>
      </c>
      <c r="C92" s="123" t="s">
        <v>118</v>
      </c>
      <c r="D92" s="106">
        <v>1987</v>
      </c>
      <c r="E92" s="186">
        <f t="shared" si="6"/>
        <v>1</v>
      </c>
      <c r="H92" s="37">
        <v>1</v>
      </c>
      <c r="I92" s="194" t="s">
        <v>443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AC92"/>
      <c r="AD92"/>
      <c r="AE92"/>
      <c r="AF92"/>
    </row>
    <row r="93" spans="1:32" s="34" customFormat="1" ht="15.75" thickBot="1" x14ac:dyDescent="0.3">
      <c r="A93" s="143" t="s">
        <v>30</v>
      </c>
      <c r="B93" s="198" t="s">
        <v>456</v>
      </c>
      <c r="C93" s="198" t="s">
        <v>153</v>
      </c>
      <c r="D93" s="238">
        <v>1986</v>
      </c>
      <c r="E93" s="157">
        <f t="shared" si="6"/>
        <v>1</v>
      </c>
      <c r="H93" s="37"/>
      <c r="I93" s="194">
        <v>1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32" s="34" customFormat="1" x14ac:dyDescent="0.25">
      <c r="A94" s="59"/>
      <c r="B94"/>
      <c r="C94"/>
      <c r="D94"/>
      <c r="E94" s="60"/>
      <c r="H94" s="55"/>
      <c r="I94" s="46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32" s="34" customFormat="1" ht="21" x14ac:dyDescent="0.25">
      <c r="A95" s="63"/>
      <c r="B95" s="64"/>
      <c r="C95" s="64"/>
      <c r="D95" s="19"/>
      <c r="E95" s="45"/>
      <c r="H95" s="55"/>
      <c r="I95" s="46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32" s="34" customFormat="1" ht="21.75" thickBot="1" x14ac:dyDescent="0.3">
      <c r="A96" s="65" t="s">
        <v>215</v>
      </c>
      <c r="B96" s="66"/>
      <c r="C96" s="66"/>
      <c r="D96" s="84"/>
      <c r="E96" s="45"/>
      <c r="H96" s="37" t="str">
        <f>_xlfn.IFNA(VLOOKUP(B96,$AC$97:$AF$106,4,FALSE),"")</f>
        <v/>
      </c>
      <c r="I96" s="280" t="str">
        <f>_xlfn.IFNA(VLOOKUP(B96,$AC$97:$AF$106,4,FALSE),"")</f>
        <v/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32" s="34" customFormat="1" ht="15" customHeight="1" x14ac:dyDescent="0.25">
      <c r="A97" s="90" t="s">
        <v>14</v>
      </c>
      <c r="B97" s="153" t="s">
        <v>141</v>
      </c>
      <c r="C97" s="250" t="s">
        <v>165</v>
      </c>
      <c r="D97" s="251">
        <v>1980</v>
      </c>
      <c r="E97" s="119">
        <f t="shared" ref="E97:E110" si="8">SUM(H97:Y97)</f>
        <v>15</v>
      </c>
      <c r="H97" s="37">
        <v>6</v>
      </c>
      <c r="I97" s="194">
        <v>9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AB97" s="34" t="str">
        <f>VLOOKUP(AC97,$B$97:$B$110,1,FALSE)</f>
        <v>Šutera Josef</v>
      </c>
      <c r="AC97" t="s">
        <v>428</v>
      </c>
      <c r="AD97" t="s">
        <v>429</v>
      </c>
      <c r="AE97">
        <v>1979</v>
      </c>
      <c r="AF97">
        <v>10</v>
      </c>
    </row>
    <row r="98" spans="1:32" s="34" customFormat="1" ht="15" customHeight="1" x14ac:dyDescent="0.25">
      <c r="A98" s="91" t="s">
        <v>15</v>
      </c>
      <c r="B98" s="171" t="s">
        <v>114</v>
      </c>
      <c r="C98" s="247" t="s">
        <v>138</v>
      </c>
      <c r="D98" s="248">
        <v>1982</v>
      </c>
      <c r="E98" s="120">
        <f t="shared" si="8"/>
        <v>13</v>
      </c>
      <c r="H98" s="37">
        <v>7</v>
      </c>
      <c r="I98" s="194">
        <v>6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AB98" s="34" t="str">
        <f t="shared" ref="AB98:AB106" si="9">VLOOKUP(AC98,$B$97:$B$110,1,FALSE)</f>
        <v>Richter Igor</v>
      </c>
      <c r="AC98" t="s">
        <v>141</v>
      </c>
      <c r="AD98" t="s">
        <v>165</v>
      </c>
      <c r="AE98">
        <v>1980</v>
      </c>
      <c r="AF98">
        <v>9</v>
      </c>
    </row>
    <row r="99" spans="1:32" s="34" customFormat="1" ht="15" customHeight="1" thickBot="1" x14ac:dyDescent="0.3">
      <c r="A99" s="170" t="s">
        <v>16</v>
      </c>
      <c r="B99" s="211" t="s">
        <v>132</v>
      </c>
      <c r="C99" s="222" t="s">
        <v>131</v>
      </c>
      <c r="D99" s="223">
        <v>1980</v>
      </c>
      <c r="E99" s="157">
        <f t="shared" si="8"/>
        <v>11</v>
      </c>
      <c r="H99" s="37">
        <v>4</v>
      </c>
      <c r="I99" s="194">
        <v>7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AB99" s="34" t="str">
        <f t="shared" si="9"/>
        <v>Hradecký Lukáš</v>
      </c>
      <c r="AC99" t="s">
        <v>431</v>
      </c>
      <c r="AD99"/>
      <c r="AE99">
        <v>1983</v>
      </c>
      <c r="AF99">
        <v>8</v>
      </c>
    </row>
    <row r="100" spans="1:32" s="34" customFormat="1" x14ac:dyDescent="0.25">
      <c r="A100" s="217" t="s">
        <v>18</v>
      </c>
      <c r="B100" s="239" t="s">
        <v>227</v>
      </c>
      <c r="C100" s="239" t="s">
        <v>422</v>
      </c>
      <c r="D100" s="249">
        <v>1980</v>
      </c>
      <c r="E100" s="152">
        <f t="shared" si="8"/>
        <v>10</v>
      </c>
      <c r="H100" s="37">
        <v>10</v>
      </c>
      <c r="I100" s="194" t="s">
        <v>443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AB100" s="34" t="str">
        <f t="shared" si="9"/>
        <v>Eliáš Lukáš</v>
      </c>
      <c r="AC100" t="s">
        <v>132</v>
      </c>
      <c r="AD100" t="s">
        <v>131</v>
      </c>
      <c r="AE100">
        <v>1980</v>
      </c>
      <c r="AF100">
        <v>7</v>
      </c>
    </row>
    <row r="101" spans="1:32" s="34" customFormat="1" x14ac:dyDescent="0.25">
      <c r="A101" s="118" t="s">
        <v>19</v>
      </c>
      <c r="B101" s="123" t="s">
        <v>428</v>
      </c>
      <c r="C101" s="123" t="s">
        <v>429</v>
      </c>
      <c r="D101" s="37">
        <v>1979</v>
      </c>
      <c r="E101" s="120">
        <f t="shared" si="8"/>
        <v>10</v>
      </c>
      <c r="H101" s="37"/>
      <c r="I101" s="194">
        <v>10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AB101" s="34" t="str">
        <f t="shared" si="9"/>
        <v>Bureš Jan</v>
      </c>
      <c r="AC101" t="s">
        <v>114</v>
      </c>
      <c r="AD101" t="s">
        <v>138</v>
      </c>
      <c r="AE101">
        <v>1982</v>
      </c>
      <c r="AF101">
        <v>6</v>
      </c>
    </row>
    <row r="102" spans="1:32" s="34" customFormat="1" x14ac:dyDescent="0.25">
      <c r="A102" s="118" t="s">
        <v>20</v>
      </c>
      <c r="B102" s="123" t="s">
        <v>228</v>
      </c>
      <c r="C102" s="123" t="s">
        <v>422</v>
      </c>
      <c r="D102" s="37">
        <v>1978</v>
      </c>
      <c r="E102" s="120">
        <f t="shared" si="8"/>
        <v>9</v>
      </c>
      <c r="H102" s="37">
        <v>9</v>
      </c>
      <c r="I102" s="194" t="s">
        <v>443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AB102" s="34" t="str">
        <f t="shared" si="9"/>
        <v>Hosnedl Martin</v>
      </c>
      <c r="AC102" t="s">
        <v>154</v>
      </c>
      <c r="AD102" t="s">
        <v>432</v>
      </c>
      <c r="AE102">
        <v>1978</v>
      </c>
      <c r="AF102">
        <v>5</v>
      </c>
    </row>
    <row r="103" spans="1:32" s="34" customFormat="1" x14ac:dyDescent="0.25">
      <c r="A103" s="104" t="s">
        <v>21</v>
      </c>
      <c r="B103" s="123" t="s">
        <v>180</v>
      </c>
      <c r="C103" s="123" t="s">
        <v>223</v>
      </c>
      <c r="D103" s="37">
        <v>1977</v>
      </c>
      <c r="E103" s="120">
        <f t="shared" si="8"/>
        <v>8</v>
      </c>
      <c r="H103" s="37">
        <v>8</v>
      </c>
      <c r="I103" s="194" t="s">
        <v>443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AB103" s="34" t="str">
        <f t="shared" si="9"/>
        <v>Šálek David</v>
      </c>
      <c r="AC103" t="s">
        <v>139</v>
      </c>
      <c r="AD103"/>
      <c r="AE103">
        <v>1979</v>
      </c>
      <c r="AF103">
        <v>4</v>
      </c>
    </row>
    <row r="104" spans="1:32" s="34" customFormat="1" x14ac:dyDescent="0.25">
      <c r="A104" s="104" t="s">
        <v>22</v>
      </c>
      <c r="B104" s="123" t="s">
        <v>431</v>
      </c>
      <c r="C104" s="123"/>
      <c r="D104" s="37">
        <v>1983</v>
      </c>
      <c r="E104" s="120">
        <f t="shared" si="8"/>
        <v>8</v>
      </c>
      <c r="H104" s="37"/>
      <c r="I104" s="194">
        <v>8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AB104" s="34" t="str">
        <f t="shared" si="9"/>
        <v>Souček Jan</v>
      </c>
      <c r="AC104" t="s">
        <v>158</v>
      </c>
      <c r="AD104" t="s">
        <v>153</v>
      </c>
      <c r="AE104">
        <v>1977</v>
      </c>
      <c r="AF104">
        <v>3</v>
      </c>
    </row>
    <row r="105" spans="1:32" s="34" customFormat="1" x14ac:dyDescent="0.25">
      <c r="A105" s="104" t="s">
        <v>23</v>
      </c>
      <c r="B105" s="123" t="s">
        <v>139</v>
      </c>
      <c r="C105" s="123" t="s">
        <v>185</v>
      </c>
      <c r="D105" s="37">
        <v>1979</v>
      </c>
      <c r="E105" s="120">
        <f t="shared" si="8"/>
        <v>7</v>
      </c>
      <c r="H105" s="37">
        <v>3</v>
      </c>
      <c r="I105" s="194">
        <v>4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AB105" s="34" t="str">
        <f t="shared" si="9"/>
        <v>Kadlec Michal</v>
      </c>
      <c r="AC105" t="s">
        <v>434</v>
      </c>
      <c r="AD105" t="s">
        <v>435</v>
      </c>
      <c r="AE105">
        <v>1979</v>
      </c>
      <c r="AF105">
        <v>2</v>
      </c>
    </row>
    <row r="106" spans="1:32" s="34" customFormat="1" x14ac:dyDescent="0.25">
      <c r="A106" s="104" t="s">
        <v>25</v>
      </c>
      <c r="B106" s="123" t="s">
        <v>154</v>
      </c>
      <c r="C106" s="123" t="s">
        <v>155</v>
      </c>
      <c r="D106" s="37">
        <v>1978</v>
      </c>
      <c r="E106" s="120">
        <f t="shared" si="8"/>
        <v>7</v>
      </c>
      <c r="H106" s="37">
        <v>2</v>
      </c>
      <c r="I106" s="194">
        <v>5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AB106" s="34" t="str">
        <f t="shared" si="9"/>
        <v>Chott Jan</v>
      </c>
      <c r="AC106" t="s">
        <v>439</v>
      </c>
      <c r="AD106" t="s">
        <v>440</v>
      </c>
      <c r="AE106">
        <v>1976</v>
      </c>
      <c r="AF106">
        <v>1</v>
      </c>
    </row>
    <row r="107" spans="1:32" s="34" customFormat="1" x14ac:dyDescent="0.25">
      <c r="A107" s="104" t="s">
        <v>26</v>
      </c>
      <c r="B107" s="123" t="s">
        <v>176</v>
      </c>
      <c r="C107" s="123" t="s">
        <v>161</v>
      </c>
      <c r="D107" s="37">
        <v>1978</v>
      </c>
      <c r="E107" s="120">
        <f t="shared" si="8"/>
        <v>5</v>
      </c>
      <c r="H107" s="37">
        <v>5</v>
      </c>
      <c r="I107" s="194" t="s">
        <v>443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AC107"/>
      <c r="AD107"/>
      <c r="AE107"/>
      <c r="AF107"/>
    </row>
    <row r="108" spans="1:32" s="34" customFormat="1" x14ac:dyDescent="0.25">
      <c r="A108" s="104" t="s">
        <v>27</v>
      </c>
      <c r="B108" s="123" t="s">
        <v>158</v>
      </c>
      <c r="C108" s="123" t="s">
        <v>153</v>
      </c>
      <c r="D108" s="37">
        <v>1977</v>
      </c>
      <c r="E108" s="120">
        <f t="shared" si="8"/>
        <v>4</v>
      </c>
      <c r="H108" s="37">
        <v>1</v>
      </c>
      <c r="I108" s="194">
        <v>3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AC108"/>
      <c r="AD108"/>
      <c r="AE108"/>
      <c r="AF108"/>
    </row>
    <row r="109" spans="1:32" s="34" customFormat="1" x14ac:dyDescent="0.25">
      <c r="A109" s="104" t="s">
        <v>28</v>
      </c>
      <c r="B109" s="123" t="s">
        <v>434</v>
      </c>
      <c r="C109" s="123" t="s">
        <v>435</v>
      </c>
      <c r="D109" s="37">
        <v>1979</v>
      </c>
      <c r="E109" s="120">
        <f t="shared" si="8"/>
        <v>2</v>
      </c>
      <c r="H109" s="37"/>
      <c r="I109" s="194">
        <v>2</v>
      </c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AC109"/>
      <c r="AD109"/>
      <c r="AE109"/>
      <c r="AF109"/>
    </row>
    <row r="110" spans="1:32" s="34" customFormat="1" ht="15.75" thickBot="1" x14ac:dyDescent="0.3">
      <c r="A110" s="105" t="s">
        <v>29</v>
      </c>
      <c r="B110" s="198" t="s">
        <v>439</v>
      </c>
      <c r="C110" s="198" t="s">
        <v>440</v>
      </c>
      <c r="D110" s="40">
        <v>1976</v>
      </c>
      <c r="E110" s="157">
        <f t="shared" si="8"/>
        <v>1</v>
      </c>
      <c r="H110" s="37"/>
      <c r="I110" s="194">
        <v>1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32" s="34" customFormat="1" x14ac:dyDescent="0.25">
      <c r="A111" s="43"/>
      <c r="D111" s="55"/>
      <c r="E111" s="67"/>
      <c r="H111" s="55"/>
      <c r="I111" s="46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32" s="34" customFormat="1" ht="21" x14ac:dyDescent="0.25">
      <c r="A112" s="63"/>
      <c r="B112" s="64"/>
      <c r="C112" s="64"/>
      <c r="D112" s="55"/>
      <c r="E112" s="45"/>
      <c r="H112" s="55"/>
      <c r="I112" s="46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32" s="34" customFormat="1" ht="21.75" thickBot="1" x14ac:dyDescent="0.3">
      <c r="A113" s="68" t="s">
        <v>216</v>
      </c>
      <c r="B113" s="69"/>
      <c r="C113" s="69"/>
      <c r="D113" s="70"/>
      <c r="E113" s="45"/>
      <c r="H113" s="37" t="str">
        <f>_xlfn.IFNA(VLOOKUP(B113,$AC$114:$AF$123,4,FALSE),"")</f>
        <v/>
      </c>
      <c r="I113" s="280" t="str">
        <f>_xlfn.IFNA(VLOOKUP(B113,$AC$114:$AF$123,4,FALSE),"")</f>
        <v/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32" s="34" customFormat="1" ht="15" customHeight="1" x14ac:dyDescent="0.25">
      <c r="A114" s="121" t="s">
        <v>14</v>
      </c>
      <c r="B114" s="355" t="s">
        <v>143</v>
      </c>
      <c r="C114" s="357" t="s">
        <v>224</v>
      </c>
      <c r="D114" s="358">
        <v>1974</v>
      </c>
      <c r="E114" s="119">
        <f t="shared" ref="E114:E130" si="10">SUM(H114:Y114)</f>
        <v>18</v>
      </c>
      <c r="H114" s="37">
        <v>8</v>
      </c>
      <c r="I114" s="194">
        <v>10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AB114" s="34" t="str">
        <f>VLOOKUP(AC114,$B$114:$B$130,1,FALSE)</f>
        <v>Čapek Lubomír</v>
      </c>
      <c r="AC114" t="s">
        <v>143</v>
      </c>
      <c r="AD114" t="s">
        <v>433</v>
      </c>
      <c r="AE114">
        <v>1974</v>
      </c>
      <c r="AF114">
        <v>10</v>
      </c>
    </row>
    <row r="115" spans="1:32" s="34" customFormat="1" x14ac:dyDescent="0.25">
      <c r="A115" s="122" t="s">
        <v>15</v>
      </c>
      <c r="B115" s="360" t="s">
        <v>147</v>
      </c>
      <c r="C115" s="360" t="s">
        <v>422</v>
      </c>
      <c r="D115" s="361">
        <v>1971</v>
      </c>
      <c r="E115" s="120">
        <f t="shared" si="10"/>
        <v>16</v>
      </c>
      <c r="H115" s="37">
        <v>7</v>
      </c>
      <c r="I115" s="194">
        <v>9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AB115" s="34" t="str">
        <f t="shared" ref="AB115:AB123" si="11">VLOOKUP(AC115,$B$114:$B$130,1,FALSE)</f>
        <v>Jíra Jaroslav</v>
      </c>
      <c r="AC115" t="s">
        <v>147</v>
      </c>
      <c r="AD115" t="s">
        <v>422</v>
      </c>
      <c r="AE115">
        <v>1971</v>
      </c>
      <c r="AF115">
        <v>9</v>
      </c>
    </row>
    <row r="116" spans="1:32" s="34" customFormat="1" ht="15.75" thickBot="1" x14ac:dyDescent="0.3">
      <c r="A116" s="255" t="s">
        <v>16</v>
      </c>
      <c r="B116" s="356" t="s">
        <v>17</v>
      </c>
      <c r="C116" s="356" t="s">
        <v>171</v>
      </c>
      <c r="D116" s="359">
        <v>1973</v>
      </c>
      <c r="E116" s="157">
        <f t="shared" si="10"/>
        <v>10</v>
      </c>
      <c r="H116" s="37">
        <v>10</v>
      </c>
      <c r="I116" s="194" t="s">
        <v>443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AB116" s="34" t="str">
        <f t="shared" si="11"/>
        <v>Kraus Dušan</v>
      </c>
      <c r="AC116" t="s">
        <v>436</v>
      </c>
      <c r="AD116"/>
      <c r="AE116">
        <v>1973</v>
      </c>
      <c r="AF116">
        <v>8</v>
      </c>
    </row>
    <row r="117" spans="1:32" s="34" customFormat="1" x14ac:dyDescent="0.25">
      <c r="A117" s="217" t="s">
        <v>18</v>
      </c>
      <c r="B117" s="137" t="s">
        <v>229</v>
      </c>
      <c r="C117" s="138" t="s">
        <v>222</v>
      </c>
      <c r="D117" s="139">
        <v>1974</v>
      </c>
      <c r="E117" s="152">
        <f t="shared" si="10"/>
        <v>9</v>
      </c>
      <c r="H117" s="37">
        <v>9</v>
      </c>
      <c r="I117" s="194" t="s">
        <v>443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AB117" s="34" t="str">
        <f t="shared" si="11"/>
        <v>Tajč Jan</v>
      </c>
      <c r="AC117" t="s">
        <v>457</v>
      </c>
      <c r="AD117" t="s">
        <v>458</v>
      </c>
      <c r="AE117">
        <v>1968</v>
      </c>
      <c r="AF117">
        <v>7</v>
      </c>
    </row>
    <row r="118" spans="1:32" s="34" customFormat="1" x14ac:dyDescent="0.25">
      <c r="A118" s="118" t="s">
        <v>19</v>
      </c>
      <c r="B118" s="125" t="s">
        <v>239</v>
      </c>
      <c r="C118" s="126" t="s">
        <v>240</v>
      </c>
      <c r="D118" s="127">
        <v>1970</v>
      </c>
      <c r="E118" s="120">
        <f t="shared" si="10"/>
        <v>9</v>
      </c>
      <c r="H118" s="37">
        <v>4</v>
      </c>
      <c r="I118" s="194">
        <v>5</v>
      </c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AB118" s="34" t="e">
        <f t="shared" si="11"/>
        <v>#N/A</v>
      </c>
      <c r="AC118" t="s">
        <v>459</v>
      </c>
      <c r="AD118" t="s">
        <v>460</v>
      </c>
      <c r="AE118">
        <v>1969</v>
      </c>
      <c r="AF118">
        <v>6</v>
      </c>
    </row>
    <row r="119" spans="1:32" s="34" customFormat="1" x14ac:dyDescent="0.25">
      <c r="A119" s="118" t="s">
        <v>20</v>
      </c>
      <c r="B119" s="125" t="s">
        <v>436</v>
      </c>
      <c r="C119" s="126"/>
      <c r="D119" s="127">
        <v>1973</v>
      </c>
      <c r="E119" s="120">
        <f t="shared" si="10"/>
        <v>8</v>
      </c>
      <c r="H119" s="37"/>
      <c r="I119" s="194">
        <v>8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AB119" s="34" t="str">
        <f t="shared" si="11"/>
        <v>Zouhar Filip</v>
      </c>
      <c r="AC119" t="s">
        <v>239</v>
      </c>
      <c r="AD119" t="s">
        <v>461</v>
      </c>
      <c r="AE119">
        <v>1970</v>
      </c>
      <c r="AF119">
        <v>5</v>
      </c>
    </row>
    <row r="120" spans="1:32" s="34" customFormat="1" x14ac:dyDescent="0.25">
      <c r="A120" s="118" t="s">
        <v>21</v>
      </c>
      <c r="B120" s="125" t="s">
        <v>457</v>
      </c>
      <c r="C120" s="126" t="s">
        <v>458</v>
      </c>
      <c r="D120" s="127">
        <v>1968</v>
      </c>
      <c r="E120" s="120">
        <f t="shared" si="10"/>
        <v>7</v>
      </c>
      <c r="H120" s="37"/>
      <c r="I120" s="194">
        <v>7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AB120" s="34" t="str">
        <f t="shared" si="11"/>
        <v>Čarný Josef</v>
      </c>
      <c r="AC120" t="s">
        <v>462</v>
      </c>
      <c r="AD120" t="s">
        <v>24</v>
      </c>
      <c r="AE120">
        <v>1973</v>
      </c>
      <c r="AF120">
        <v>4</v>
      </c>
    </row>
    <row r="121" spans="1:32" s="34" customFormat="1" x14ac:dyDescent="0.25">
      <c r="A121" s="118" t="s">
        <v>22</v>
      </c>
      <c r="B121" s="125" t="s">
        <v>151</v>
      </c>
      <c r="C121" s="126" t="s">
        <v>142</v>
      </c>
      <c r="D121" s="127">
        <v>1969</v>
      </c>
      <c r="E121" s="120">
        <f t="shared" si="10"/>
        <v>6</v>
      </c>
      <c r="H121" s="37">
        <v>6</v>
      </c>
      <c r="I121" s="194" t="s">
        <v>443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AB121" s="34" t="str">
        <f t="shared" si="11"/>
        <v>Slavík Vladimír</v>
      </c>
      <c r="AC121" t="s">
        <v>463</v>
      </c>
      <c r="AD121" t="s">
        <v>464</v>
      </c>
      <c r="AE121">
        <v>1965</v>
      </c>
      <c r="AF121">
        <v>3</v>
      </c>
    </row>
    <row r="122" spans="1:32" s="34" customFormat="1" x14ac:dyDescent="0.25">
      <c r="A122" s="118" t="s">
        <v>23</v>
      </c>
      <c r="B122" s="125" t="s">
        <v>530</v>
      </c>
      <c r="C122" s="126" t="s">
        <v>460</v>
      </c>
      <c r="D122" s="127">
        <v>1969</v>
      </c>
      <c r="E122" s="120">
        <f t="shared" si="10"/>
        <v>6</v>
      </c>
      <c r="H122" s="37"/>
      <c r="I122" s="194">
        <v>6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AB122" s="34" t="str">
        <f t="shared" si="11"/>
        <v>Gertner Petr</v>
      </c>
      <c r="AC122" t="s">
        <v>465</v>
      </c>
      <c r="AD122" t="s">
        <v>393</v>
      </c>
      <c r="AE122">
        <v>1969</v>
      </c>
      <c r="AF122">
        <v>2</v>
      </c>
    </row>
    <row r="123" spans="1:32" s="34" customFormat="1" x14ac:dyDescent="0.25">
      <c r="A123" s="118" t="s">
        <v>25</v>
      </c>
      <c r="B123" s="125" t="s">
        <v>237</v>
      </c>
      <c r="C123" s="126" t="s">
        <v>238</v>
      </c>
      <c r="D123" s="127">
        <v>1969</v>
      </c>
      <c r="E123" s="120">
        <f t="shared" si="10"/>
        <v>5</v>
      </c>
      <c r="H123" s="37">
        <v>5</v>
      </c>
      <c r="I123" s="194" t="s">
        <v>443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AB123" s="34" t="str">
        <f t="shared" si="11"/>
        <v>Jůzek Pavel</v>
      </c>
      <c r="AC123" t="s">
        <v>466</v>
      </c>
      <c r="AD123" t="s">
        <v>467</v>
      </c>
      <c r="AE123">
        <v>1974</v>
      </c>
      <c r="AF123">
        <v>1</v>
      </c>
    </row>
    <row r="124" spans="1:32" s="34" customFormat="1" x14ac:dyDescent="0.25">
      <c r="A124" s="118" t="s">
        <v>26</v>
      </c>
      <c r="B124" s="125" t="s">
        <v>462</v>
      </c>
      <c r="C124" s="126" t="s">
        <v>24</v>
      </c>
      <c r="D124" s="127">
        <v>1973</v>
      </c>
      <c r="E124" s="120">
        <f t="shared" si="10"/>
        <v>4</v>
      </c>
      <c r="H124" s="37"/>
      <c r="I124" s="194">
        <v>4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AC124"/>
      <c r="AD124"/>
      <c r="AE124"/>
      <c r="AF124"/>
    </row>
    <row r="125" spans="1:32" s="34" customFormat="1" x14ac:dyDescent="0.25">
      <c r="A125" s="118" t="s">
        <v>27</v>
      </c>
      <c r="B125" s="125" t="s">
        <v>172</v>
      </c>
      <c r="C125" s="126" t="s">
        <v>241</v>
      </c>
      <c r="D125" s="127">
        <v>1970</v>
      </c>
      <c r="E125" s="120">
        <f t="shared" si="10"/>
        <v>3</v>
      </c>
      <c r="H125" s="37">
        <v>3</v>
      </c>
      <c r="I125" s="194" t="s">
        <v>443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AC125"/>
      <c r="AD125"/>
      <c r="AE125"/>
      <c r="AF125"/>
    </row>
    <row r="126" spans="1:32" s="34" customFormat="1" x14ac:dyDescent="0.25">
      <c r="A126" s="118" t="s">
        <v>28</v>
      </c>
      <c r="B126" s="125" t="s">
        <v>463</v>
      </c>
      <c r="C126" s="126" t="s">
        <v>464</v>
      </c>
      <c r="D126" s="127">
        <v>1965</v>
      </c>
      <c r="E126" s="120">
        <f t="shared" si="10"/>
        <v>3</v>
      </c>
      <c r="H126" s="37"/>
      <c r="I126" s="194">
        <v>3</v>
      </c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AC126"/>
      <c r="AD126"/>
      <c r="AE126"/>
      <c r="AF126"/>
    </row>
    <row r="127" spans="1:32" s="34" customFormat="1" x14ac:dyDescent="0.25">
      <c r="A127" s="118" t="s">
        <v>29</v>
      </c>
      <c r="B127" s="125" t="s">
        <v>173</v>
      </c>
      <c r="C127" s="126" t="s">
        <v>174</v>
      </c>
      <c r="D127" s="127">
        <v>1967</v>
      </c>
      <c r="E127" s="120">
        <f t="shared" si="10"/>
        <v>2</v>
      </c>
      <c r="H127" s="37">
        <v>2</v>
      </c>
      <c r="I127" s="194" t="s">
        <v>443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AC127"/>
      <c r="AD127"/>
      <c r="AE127"/>
      <c r="AF127"/>
    </row>
    <row r="128" spans="1:32" s="34" customFormat="1" x14ac:dyDescent="0.25">
      <c r="A128" s="118" t="s">
        <v>30</v>
      </c>
      <c r="B128" s="125" t="s">
        <v>465</v>
      </c>
      <c r="C128" s="126" t="s">
        <v>393</v>
      </c>
      <c r="D128" s="127">
        <v>1969</v>
      </c>
      <c r="E128" s="120">
        <f t="shared" si="10"/>
        <v>2</v>
      </c>
      <c r="H128" s="37"/>
      <c r="I128" s="194">
        <v>2</v>
      </c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AC128"/>
      <c r="AD128"/>
      <c r="AE128"/>
      <c r="AF128"/>
    </row>
    <row r="129" spans="1:32" s="34" customFormat="1" x14ac:dyDescent="0.25">
      <c r="A129" s="118" t="s">
        <v>31</v>
      </c>
      <c r="B129" s="125" t="s">
        <v>144</v>
      </c>
      <c r="C129" s="126" t="s">
        <v>422</v>
      </c>
      <c r="D129" s="127">
        <v>1974</v>
      </c>
      <c r="E129" s="120">
        <f t="shared" si="10"/>
        <v>1</v>
      </c>
      <c r="H129" s="37">
        <v>1</v>
      </c>
      <c r="I129" s="194" t="s">
        <v>443</v>
      </c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AC129"/>
      <c r="AD129"/>
      <c r="AE129"/>
      <c r="AF129"/>
    </row>
    <row r="130" spans="1:32" s="34" customFormat="1" ht="15.75" thickBot="1" x14ac:dyDescent="0.3">
      <c r="A130" s="143" t="s">
        <v>33</v>
      </c>
      <c r="B130" s="134" t="s">
        <v>466</v>
      </c>
      <c r="C130" s="135" t="s">
        <v>467</v>
      </c>
      <c r="D130" s="128">
        <v>1974</v>
      </c>
      <c r="E130" s="157">
        <f t="shared" si="10"/>
        <v>1</v>
      </c>
      <c r="H130" s="37"/>
      <c r="I130" s="194">
        <v>1</v>
      </c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AC130"/>
      <c r="AD130"/>
      <c r="AE130"/>
      <c r="AF130"/>
    </row>
    <row r="131" spans="1:32" s="34" customFormat="1" x14ac:dyDescent="0.25">
      <c r="A131" s="328"/>
      <c r="B131" s="348"/>
      <c r="C131"/>
      <c r="D131" s="345"/>
      <c r="E131"/>
      <c r="H131" s="55"/>
      <c r="I131" s="17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AC131"/>
      <c r="AD131"/>
      <c r="AE131"/>
      <c r="AF131"/>
    </row>
    <row r="132" spans="1:32" s="34" customFormat="1" x14ac:dyDescent="0.25">
      <c r="A132" s="328"/>
      <c r="B132" s="348"/>
      <c r="C132"/>
      <c r="D132" s="345"/>
      <c r="E132"/>
      <c r="H132" s="55"/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AC132"/>
      <c r="AD132"/>
      <c r="AE132"/>
      <c r="AF132"/>
    </row>
    <row r="133" spans="1:32" s="34" customFormat="1" x14ac:dyDescent="0.25">
      <c r="A133" s="43"/>
      <c r="D133" s="55"/>
      <c r="E133" s="67"/>
      <c r="H133" s="55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32" s="34" customFormat="1" ht="21" x14ac:dyDescent="0.25">
      <c r="A134" s="53"/>
      <c r="B134" s="54"/>
      <c r="C134" s="54"/>
      <c r="D134" s="19"/>
      <c r="E134" s="45"/>
      <c r="H134" s="55"/>
      <c r="I134" s="17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32" s="34" customFormat="1" ht="21.75" thickBot="1" x14ac:dyDescent="0.3">
      <c r="A135" s="71" t="s">
        <v>217</v>
      </c>
      <c r="B135" s="113"/>
      <c r="C135" s="113"/>
      <c r="D135" s="114"/>
      <c r="E135" s="45"/>
      <c r="H135" s="37" t="str">
        <f>_xlfn.IFNA(VLOOKUP(B135,$AC$136:$AF$142,4,FALSE),"")</f>
        <v/>
      </c>
      <c r="I135" s="194" t="str">
        <f>_xlfn.IFNA(VLOOKUP(B135,$AC$136:$AF$143,4,FALSE),"")</f>
        <v/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32" s="34" customFormat="1" ht="15" customHeight="1" x14ac:dyDescent="0.25">
      <c r="A136" s="115" t="s">
        <v>14</v>
      </c>
      <c r="B136" s="184" t="s">
        <v>115</v>
      </c>
      <c r="C136" s="184" t="s">
        <v>122</v>
      </c>
      <c r="D136" s="92">
        <v>1960</v>
      </c>
      <c r="E136" s="33">
        <f t="shared" ref="E136:E147" si="12">SUM(H136:Y136)</f>
        <v>18</v>
      </c>
      <c r="H136" s="37">
        <v>10</v>
      </c>
      <c r="I136" s="194">
        <v>8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AB136" s="34" t="str">
        <f t="shared" ref="AB136:AB143" si="13">VLOOKUP(AC136,$B$136:$B$147,1,FALSE)</f>
        <v>Vopat Milan</v>
      </c>
      <c r="AC136" t="s">
        <v>468</v>
      </c>
      <c r="AD136" t="s">
        <v>469</v>
      </c>
      <c r="AE136">
        <v>1961</v>
      </c>
      <c r="AF136">
        <v>10</v>
      </c>
    </row>
    <row r="137" spans="1:32" s="34" customFormat="1" x14ac:dyDescent="0.25">
      <c r="A137" s="116" t="s">
        <v>15</v>
      </c>
      <c r="B137" s="362" t="s">
        <v>135</v>
      </c>
      <c r="C137" s="363" t="s">
        <v>136</v>
      </c>
      <c r="D137" s="364">
        <v>1963</v>
      </c>
      <c r="E137" s="36">
        <f t="shared" si="12"/>
        <v>11</v>
      </c>
      <c r="H137" s="37">
        <v>7</v>
      </c>
      <c r="I137" s="194">
        <v>4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AB137" s="34" t="str">
        <f t="shared" si="13"/>
        <v>Pavlíček Zdeněk</v>
      </c>
      <c r="AC137" t="s">
        <v>470</v>
      </c>
      <c r="AD137" t="s">
        <v>471</v>
      </c>
      <c r="AE137">
        <v>1954</v>
      </c>
      <c r="AF137">
        <v>9</v>
      </c>
    </row>
    <row r="138" spans="1:32" s="34" customFormat="1" ht="15.75" thickBot="1" x14ac:dyDescent="0.3">
      <c r="A138" s="202" t="s">
        <v>16</v>
      </c>
      <c r="B138" s="365" t="s">
        <v>468</v>
      </c>
      <c r="C138" s="366" t="s">
        <v>469</v>
      </c>
      <c r="D138" s="367">
        <v>1961</v>
      </c>
      <c r="E138" s="41">
        <f t="shared" si="12"/>
        <v>10</v>
      </c>
      <c r="H138" s="37"/>
      <c r="I138" s="194">
        <v>10</v>
      </c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AB138" s="34" t="str">
        <f t="shared" si="13"/>
        <v>Dlouhý Vladimír</v>
      </c>
      <c r="AC138" t="s">
        <v>115</v>
      </c>
      <c r="AD138" t="s">
        <v>122</v>
      </c>
      <c r="AE138">
        <v>1960</v>
      </c>
      <c r="AF138">
        <v>8</v>
      </c>
    </row>
    <row r="139" spans="1:32" s="34" customFormat="1" x14ac:dyDescent="0.25">
      <c r="A139" s="142" t="s">
        <v>18</v>
      </c>
      <c r="B139" s="137" t="s">
        <v>423</v>
      </c>
      <c r="C139" s="137" t="s">
        <v>166</v>
      </c>
      <c r="D139" s="139">
        <v>1960</v>
      </c>
      <c r="E139" s="42">
        <f t="shared" si="12"/>
        <v>9</v>
      </c>
      <c r="H139" s="37">
        <v>9</v>
      </c>
      <c r="I139" s="194" t="s">
        <v>443</v>
      </c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AB139" s="34" t="str">
        <f t="shared" si="13"/>
        <v>Diviš Martin</v>
      </c>
      <c r="AC139" t="s">
        <v>472</v>
      </c>
      <c r="AD139" t="s">
        <v>473</v>
      </c>
      <c r="AE139">
        <v>1963</v>
      </c>
      <c r="AF139">
        <v>7</v>
      </c>
    </row>
    <row r="140" spans="1:32" s="34" customFormat="1" x14ac:dyDescent="0.25">
      <c r="A140" s="142" t="s">
        <v>19</v>
      </c>
      <c r="B140" s="137" t="s">
        <v>470</v>
      </c>
      <c r="C140" s="137" t="s">
        <v>471</v>
      </c>
      <c r="D140" s="139">
        <v>1954</v>
      </c>
      <c r="E140" s="42">
        <f t="shared" si="12"/>
        <v>9</v>
      </c>
      <c r="H140" s="37"/>
      <c r="I140" s="194">
        <v>9</v>
      </c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AB140" s="34" t="str">
        <f t="shared" si="13"/>
        <v>Matoušek Michal</v>
      </c>
      <c r="AC140" t="s">
        <v>474</v>
      </c>
      <c r="AD140" t="s">
        <v>451</v>
      </c>
      <c r="AE140">
        <v>1962</v>
      </c>
      <c r="AF140">
        <v>6</v>
      </c>
    </row>
    <row r="141" spans="1:32" s="34" customFormat="1" x14ac:dyDescent="0.25">
      <c r="A141" s="142" t="s">
        <v>20</v>
      </c>
      <c r="B141" s="137" t="s">
        <v>130</v>
      </c>
      <c r="C141" s="137" t="s">
        <v>242</v>
      </c>
      <c r="D141" s="139">
        <v>1962</v>
      </c>
      <c r="E141" s="42">
        <f t="shared" si="12"/>
        <v>8</v>
      </c>
      <c r="H141" s="37">
        <v>8</v>
      </c>
      <c r="I141" s="194" t="s">
        <v>443</v>
      </c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AB141" s="34" t="str">
        <f t="shared" si="13"/>
        <v>Ernest Miroslav</v>
      </c>
      <c r="AC141" t="s">
        <v>475</v>
      </c>
      <c r="AD141" t="s">
        <v>476</v>
      </c>
      <c r="AE141">
        <v>1962</v>
      </c>
      <c r="AF141">
        <v>5</v>
      </c>
    </row>
    <row r="142" spans="1:32" s="34" customFormat="1" x14ac:dyDescent="0.25">
      <c r="A142" s="142" t="s">
        <v>21</v>
      </c>
      <c r="B142" s="137" t="s">
        <v>472</v>
      </c>
      <c r="C142" s="137" t="s">
        <v>473</v>
      </c>
      <c r="D142" s="139">
        <v>1963</v>
      </c>
      <c r="E142" s="42">
        <f t="shared" si="12"/>
        <v>7</v>
      </c>
      <c r="H142" s="37"/>
      <c r="I142" s="194">
        <v>7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AB142" s="34" t="str">
        <f t="shared" si="13"/>
        <v>Štembera Michal</v>
      </c>
      <c r="AC142" t="s">
        <v>135</v>
      </c>
      <c r="AD142" t="s">
        <v>477</v>
      </c>
      <c r="AE142">
        <v>1963</v>
      </c>
      <c r="AF142">
        <v>4</v>
      </c>
    </row>
    <row r="143" spans="1:32" s="34" customFormat="1" x14ac:dyDescent="0.25">
      <c r="A143" s="142" t="s">
        <v>22</v>
      </c>
      <c r="B143" s="137" t="s">
        <v>188</v>
      </c>
      <c r="C143" s="137" t="s">
        <v>32</v>
      </c>
      <c r="D143" s="139">
        <v>1955</v>
      </c>
      <c r="E143" s="42">
        <f t="shared" si="12"/>
        <v>6</v>
      </c>
      <c r="H143" s="37">
        <v>6</v>
      </c>
      <c r="I143" s="194" t="s">
        <v>443</v>
      </c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AB143" s="34" t="str">
        <f t="shared" si="13"/>
        <v>Vaněk Pravoslav</v>
      </c>
      <c r="AC143" t="s">
        <v>169</v>
      </c>
      <c r="AD143" t="s">
        <v>170</v>
      </c>
      <c r="AE143">
        <v>1950</v>
      </c>
      <c r="AF143" s="62">
        <v>3</v>
      </c>
    </row>
    <row r="144" spans="1:32" s="34" customFormat="1" x14ac:dyDescent="0.25">
      <c r="A144" s="142" t="s">
        <v>23</v>
      </c>
      <c r="B144" s="137" t="s">
        <v>474</v>
      </c>
      <c r="C144" s="137" t="s">
        <v>451</v>
      </c>
      <c r="D144" s="139">
        <v>1962</v>
      </c>
      <c r="E144" s="42">
        <f t="shared" si="12"/>
        <v>6</v>
      </c>
      <c r="H144" s="37"/>
      <c r="I144" s="194">
        <v>6</v>
      </c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AC144"/>
      <c r="AD144"/>
      <c r="AE144"/>
      <c r="AF144"/>
    </row>
    <row r="145" spans="1:32" s="34" customFormat="1" x14ac:dyDescent="0.25">
      <c r="A145" s="142" t="s">
        <v>25</v>
      </c>
      <c r="B145" s="137" t="s">
        <v>169</v>
      </c>
      <c r="C145" s="137" t="s">
        <v>170</v>
      </c>
      <c r="D145" s="139">
        <v>1950</v>
      </c>
      <c r="E145" s="42">
        <f t="shared" si="12"/>
        <v>8</v>
      </c>
      <c r="H145" s="37">
        <v>5</v>
      </c>
      <c r="I145" s="194">
        <v>3</v>
      </c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AC145"/>
      <c r="AD145"/>
      <c r="AE145"/>
      <c r="AF145"/>
    </row>
    <row r="146" spans="1:32" s="34" customFormat="1" x14ac:dyDescent="0.25">
      <c r="A146" s="142" t="s">
        <v>26</v>
      </c>
      <c r="B146" s="137" t="s">
        <v>475</v>
      </c>
      <c r="C146" s="137" t="s">
        <v>476</v>
      </c>
      <c r="D146" s="139">
        <v>1962</v>
      </c>
      <c r="E146" s="42">
        <f t="shared" si="12"/>
        <v>5</v>
      </c>
      <c r="H146" s="37"/>
      <c r="I146" s="194">
        <v>5</v>
      </c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AC146"/>
      <c r="AD146"/>
      <c r="AE146"/>
      <c r="AF146"/>
    </row>
    <row r="147" spans="1:32" s="62" customFormat="1" ht="15.75" thickBot="1" x14ac:dyDescent="0.3">
      <c r="A147" s="368" t="s">
        <v>27</v>
      </c>
      <c r="B147" s="369" t="s">
        <v>159</v>
      </c>
      <c r="C147" s="369" t="s">
        <v>108</v>
      </c>
      <c r="D147" s="370">
        <v>1962</v>
      </c>
      <c r="E147" s="371">
        <f t="shared" si="12"/>
        <v>4</v>
      </c>
      <c r="F147" s="34"/>
      <c r="G147" s="34"/>
      <c r="H147" s="37">
        <v>4</v>
      </c>
      <c r="I147" s="194" t="s">
        <v>443</v>
      </c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32" s="62" customFormat="1" x14ac:dyDescent="0.25">
      <c r="A148" s="347"/>
      <c r="B148" s="348"/>
      <c r="C148" s="348"/>
      <c r="D148" s="345"/>
      <c r="E148"/>
      <c r="F148" s="34"/>
      <c r="G148" s="34"/>
      <c r="H148" s="55"/>
      <c r="I148" s="46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AC148"/>
      <c r="AD148"/>
      <c r="AE148"/>
    </row>
    <row r="149" spans="1:32" s="34" customFormat="1" x14ac:dyDescent="0.25">
      <c r="A149" s="43"/>
      <c r="D149" s="55"/>
      <c r="E149" s="67"/>
      <c r="H149" s="55"/>
      <c r="I149" s="46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32" s="34" customFormat="1" ht="21.75" thickBot="1" x14ac:dyDescent="0.3">
      <c r="A150" s="72" t="s">
        <v>109</v>
      </c>
      <c r="B150" s="73"/>
      <c r="C150" s="74"/>
      <c r="D150" s="75"/>
      <c r="E150" s="76"/>
      <c r="H150" s="37" t="str">
        <f>_xlfn.IFNA(VLOOKUP(B150,$AC$151:$AF$160,4,FALSE),"")</f>
        <v/>
      </c>
      <c r="I150" s="280" t="str">
        <f>_xlfn.IFNA(VLOOKUP(B150,$AC$151:$AF$160,4,FALSE),"")</f>
        <v/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32" s="34" customFormat="1" x14ac:dyDescent="0.25">
      <c r="A151" s="110" t="s">
        <v>14</v>
      </c>
      <c r="B151" s="261" t="s">
        <v>181</v>
      </c>
      <c r="C151" s="261" t="s">
        <v>153</v>
      </c>
      <c r="D151" s="264">
        <v>1999</v>
      </c>
      <c r="E151" s="119">
        <f t="shared" ref="E151:E166" si="14">SUM(H151:Y151)</f>
        <v>13</v>
      </c>
      <c r="H151" s="37">
        <v>9</v>
      </c>
      <c r="I151" s="280">
        <v>4</v>
      </c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AB151" s="34" t="str">
        <f t="shared" ref="AB151:AB160" si="15">VLOOKUP(AC151,$B$151:$B$166,1,FALSE)</f>
        <v>Mrázková Linda</v>
      </c>
      <c r="AC151" t="s">
        <v>437</v>
      </c>
      <c r="AD151" t="s">
        <v>438</v>
      </c>
      <c r="AE151">
        <v>1980</v>
      </c>
      <c r="AF151">
        <v>10</v>
      </c>
    </row>
    <row r="152" spans="1:32" s="34" customFormat="1" x14ac:dyDescent="0.25">
      <c r="A152" s="111" t="s">
        <v>15</v>
      </c>
      <c r="B152" s="341" t="s">
        <v>145</v>
      </c>
      <c r="C152" s="372" t="s">
        <v>111</v>
      </c>
      <c r="D152" s="373">
        <v>2012</v>
      </c>
      <c r="E152" s="120">
        <f t="shared" si="14"/>
        <v>13</v>
      </c>
      <c r="H152" s="37">
        <v>6</v>
      </c>
      <c r="I152" s="280">
        <v>7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AB152" s="34" t="str">
        <f t="shared" si="15"/>
        <v>Nekolová Simona</v>
      </c>
      <c r="AC152" t="s">
        <v>478</v>
      </c>
      <c r="AD152" t="s">
        <v>479</v>
      </c>
      <c r="AE152">
        <v>1985</v>
      </c>
      <c r="AF152">
        <v>9</v>
      </c>
    </row>
    <row r="153" spans="1:32" s="34" customFormat="1" ht="15.75" thickBot="1" x14ac:dyDescent="0.3">
      <c r="A153" s="117" t="s">
        <v>16</v>
      </c>
      <c r="B153" s="374" t="s">
        <v>160</v>
      </c>
      <c r="C153" s="374" t="s">
        <v>161</v>
      </c>
      <c r="D153" s="375">
        <v>1998</v>
      </c>
      <c r="E153" s="157">
        <f t="shared" si="14"/>
        <v>10</v>
      </c>
      <c r="H153" s="37">
        <v>10</v>
      </c>
      <c r="I153" s="280" t="s">
        <v>443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AB153" s="34" t="str">
        <f t="shared" si="15"/>
        <v>Maříková Barbora</v>
      </c>
      <c r="AC153" t="s">
        <v>480</v>
      </c>
      <c r="AD153" t="s">
        <v>32</v>
      </c>
      <c r="AE153">
        <v>1990</v>
      </c>
      <c r="AF153">
        <v>8</v>
      </c>
    </row>
    <row r="154" spans="1:32" s="34" customFormat="1" x14ac:dyDescent="0.25">
      <c r="A154" s="124" t="s">
        <v>18</v>
      </c>
      <c r="B154" s="169" t="s">
        <v>437</v>
      </c>
      <c r="C154" s="169" t="s">
        <v>438</v>
      </c>
      <c r="D154" s="197">
        <v>1980</v>
      </c>
      <c r="E154" s="42">
        <f t="shared" si="14"/>
        <v>10</v>
      </c>
      <c r="H154" s="37"/>
      <c r="I154" s="280">
        <v>10</v>
      </c>
      <c r="J154" s="52"/>
      <c r="K154" s="52"/>
      <c r="L154" s="52"/>
      <c r="M154" s="52"/>
      <c r="N154" s="52"/>
      <c r="O154" s="52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AB154" s="34" t="str">
        <f t="shared" si="15"/>
        <v>Skokanová Štěpánka</v>
      </c>
      <c r="AC154" t="s">
        <v>145</v>
      </c>
      <c r="AD154" t="s">
        <v>111</v>
      </c>
      <c r="AE154">
        <v>2012</v>
      </c>
      <c r="AF154">
        <v>7</v>
      </c>
    </row>
    <row r="155" spans="1:32" s="34" customFormat="1" x14ac:dyDescent="0.25">
      <c r="A155" s="104" t="s">
        <v>19</v>
      </c>
      <c r="B155" s="123" t="s">
        <v>478</v>
      </c>
      <c r="C155" s="123" t="s">
        <v>479</v>
      </c>
      <c r="D155" s="37">
        <v>1985</v>
      </c>
      <c r="E155" s="36">
        <f t="shared" si="14"/>
        <v>9</v>
      </c>
      <c r="H155" s="37"/>
      <c r="I155" s="280">
        <v>9</v>
      </c>
      <c r="J155" s="52"/>
      <c r="K155" s="52"/>
      <c r="L155" s="52"/>
      <c r="M155" s="52"/>
      <c r="N155" s="52"/>
      <c r="O155" s="52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AB155" s="34" t="str">
        <f t="shared" si="15"/>
        <v>Hendrychová Petra</v>
      </c>
      <c r="AC155" t="s">
        <v>123</v>
      </c>
      <c r="AD155" t="s">
        <v>118</v>
      </c>
      <c r="AE155">
        <v>1981</v>
      </c>
      <c r="AF155">
        <v>6</v>
      </c>
    </row>
    <row r="156" spans="1:32" s="34" customFormat="1" x14ac:dyDescent="0.25">
      <c r="A156" s="104" t="s">
        <v>20</v>
      </c>
      <c r="B156" s="123" t="s">
        <v>123</v>
      </c>
      <c r="C156" s="123" t="s">
        <v>118</v>
      </c>
      <c r="D156" s="37">
        <v>1981</v>
      </c>
      <c r="E156" s="36">
        <f t="shared" si="14"/>
        <v>9</v>
      </c>
      <c r="H156" s="37">
        <v>3</v>
      </c>
      <c r="I156" s="280">
        <v>6</v>
      </c>
      <c r="J156" s="52"/>
      <c r="K156" s="52"/>
      <c r="L156" s="52"/>
      <c r="M156" s="52"/>
      <c r="N156" s="52"/>
      <c r="O156" s="52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AB156" s="34" t="str">
        <f t="shared" si="15"/>
        <v>Břenková Anděla</v>
      </c>
      <c r="AC156" t="s">
        <v>179</v>
      </c>
      <c r="AD156" t="s">
        <v>422</v>
      </c>
      <c r="AE156">
        <v>2008</v>
      </c>
      <c r="AF156">
        <v>5</v>
      </c>
    </row>
    <row r="157" spans="1:32" s="34" customFormat="1" x14ac:dyDescent="0.25">
      <c r="A157" s="104" t="s">
        <v>21</v>
      </c>
      <c r="B157" s="123" t="s">
        <v>421</v>
      </c>
      <c r="C157" s="123" t="s">
        <v>221</v>
      </c>
      <c r="D157" s="37">
        <v>1994</v>
      </c>
      <c r="E157" s="36">
        <f t="shared" si="14"/>
        <v>8</v>
      </c>
      <c r="F157" s="8"/>
      <c r="G157" s="8"/>
      <c r="H157" s="37">
        <v>8</v>
      </c>
      <c r="I157" s="280" t="s">
        <v>443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AB157" s="34" t="str">
        <f t="shared" si="15"/>
        <v>Butalová Marcela</v>
      </c>
      <c r="AC157" t="s">
        <v>181</v>
      </c>
      <c r="AD157"/>
      <c r="AE157">
        <v>1999</v>
      </c>
      <c r="AF157">
        <v>4</v>
      </c>
    </row>
    <row r="158" spans="1:32" s="34" customFormat="1" x14ac:dyDescent="0.25">
      <c r="A158" s="104" t="s">
        <v>22</v>
      </c>
      <c r="B158" s="123" t="s">
        <v>480</v>
      </c>
      <c r="C158" s="123" t="s">
        <v>32</v>
      </c>
      <c r="D158" s="37">
        <v>1990</v>
      </c>
      <c r="E158" s="36">
        <f t="shared" si="14"/>
        <v>8</v>
      </c>
      <c r="H158" s="37"/>
      <c r="I158" s="280">
        <v>8</v>
      </c>
      <c r="J158" s="52"/>
      <c r="K158" s="52"/>
      <c r="L158" s="52"/>
      <c r="M158" s="52"/>
      <c r="N158" s="52"/>
      <c r="O158" s="52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AB158" s="34" t="str">
        <f t="shared" si="15"/>
        <v>Dlouhá Zuzana</v>
      </c>
      <c r="AC158" t="s">
        <v>117</v>
      </c>
      <c r="AD158" t="s">
        <v>481</v>
      </c>
      <c r="AE158">
        <v>1984</v>
      </c>
      <c r="AF158">
        <v>3</v>
      </c>
    </row>
    <row r="159" spans="1:32" s="34" customFormat="1" x14ac:dyDescent="0.25">
      <c r="A159" s="104" t="s">
        <v>23</v>
      </c>
      <c r="B159" s="123" t="s">
        <v>243</v>
      </c>
      <c r="C159" s="123" t="s">
        <v>111</v>
      </c>
      <c r="D159" s="37">
        <v>2006</v>
      </c>
      <c r="E159" s="36">
        <f t="shared" si="14"/>
        <v>7</v>
      </c>
      <c r="F159" s="8"/>
      <c r="G159" s="8"/>
      <c r="H159" s="37">
        <v>7</v>
      </c>
      <c r="I159" s="280" t="s">
        <v>443</v>
      </c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AB159" s="34" t="str">
        <f t="shared" si="15"/>
        <v>Svobodová Lucie</v>
      </c>
      <c r="AC159" t="s">
        <v>140</v>
      </c>
      <c r="AD159"/>
      <c r="AE159">
        <v>1991</v>
      </c>
      <c r="AF159">
        <v>2</v>
      </c>
    </row>
    <row r="160" spans="1:32" s="34" customFormat="1" x14ac:dyDescent="0.25">
      <c r="A160" s="104" t="s">
        <v>25</v>
      </c>
      <c r="B160" s="123" t="s">
        <v>146</v>
      </c>
      <c r="C160" s="123" t="s">
        <v>111</v>
      </c>
      <c r="D160" s="37">
        <v>2009</v>
      </c>
      <c r="E160" s="36">
        <f t="shared" si="14"/>
        <v>5</v>
      </c>
      <c r="H160" s="37">
        <v>5</v>
      </c>
      <c r="I160" s="280" t="s">
        <v>443</v>
      </c>
      <c r="J160" s="52"/>
      <c r="K160" s="52"/>
      <c r="L160" s="52"/>
      <c r="M160" s="52"/>
      <c r="N160" s="52"/>
      <c r="O160" s="52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AB160" s="34" t="str">
        <f t="shared" si="15"/>
        <v>Trnková Natálie</v>
      </c>
      <c r="AC160" t="s">
        <v>175</v>
      </c>
      <c r="AD160" t="s">
        <v>482</v>
      </c>
      <c r="AE160">
        <v>1997</v>
      </c>
      <c r="AF160">
        <v>1</v>
      </c>
    </row>
    <row r="161" spans="1:32" s="34" customFormat="1" x14ac:dyDescent="0.25">
      <c r="A161" s="104" t="s">
        <v>26</v>
      </c>
      <c r="B161" s="123" t="s">
        <v>179</v>
      </c>
      <c r="C161" s="123" t="s">
        <v>422</v>
      </c>
      <c r="D161" s="37">
        <v>2008</v>
      </c>
      <c r="E161" s="36">
        <f t="shared" si="14"/>
        <v>5</v>
      </c>
      <c r="H161" s="37"/>
      <c r="I161" s="280">
        <v>5</v>
      </c>
      <c r="J161" s="52"/>
      <c r="K161" s="52"/>
      <c r="L161" s="52"/>
      <c r="M161" s="52"/>
      <c r="N161" s="52"/>
      <c r="O161" s="52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AC161"/>
      <c r="AD161"/>
      <c r="AE161"/>
      <c r="AF161"/>
    </row>
    <row r="162" spans="1:32" s="34" customFormat="1" x14ac:dyDescent="0.25">
      <c r="A162" s="104" t="s">
        <v>27</v>
      </c>
      <c r="B162" s="123" t="s">
        <v>116</v>
      </c>
      <c r="C162" s="123" t="s">
        <v>24</v>
      </c>
      <c r="D162" s="37">
        <v>1981</v>
      </c>
      <c r="E162" s="36">
        <f t="shared" si="14"/>
        <v>4</v>
      </c>
      <c r="H162" s="37">
        <v>4</v>
      </c>
      <c r="I162" s="280" t="s">
        <v>443</v>
      </c>
      <c r="J162" s="52"/>
      <c r="K162" s="52"/>
      <c r="L162" s="52"/>
      <c r="M162" s="52"/>
      <c r="N162" s="52"/>
      <c r="O162" s="52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AC162"/>
      <c r="AD162"/>
      <c r="AE162"/>
      <c r="AF162"/>
    </row>
    <row r="163" spans="1:32" s="34" customFormat="1" x14ac:dyDescent="0.25">
      <c r="A163" s="104" t="s">
        <v>28</v>
      </c>
      <c r="B163" s="123" t="s">
        <v>117</v>
      </c>
      <c r="C163" s="123" t="s">
        <v>122</v>
      </c>
      <c r="D163" s="37">
        <v>1984</v>
      </c>
      <c r="E163" s="36">
        <f t="shared" si="14"/>
        <v>4</v>
      </c>
      <c r="H163" s="37">
        <v>1</v>
      </c>
      <c r="I163" s="280">
        <v>3</v>
      </c>
      <c r="J163" s="52"/>
      <c r="K163" s="52"/>
      <c r="L163" s="52"/>
      <c r="M163" s="52"/>
      <c r="N163" s="52"/>
      <c r="O163" s="52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AC163"/>
      <c r="AD163"/>
      <c r="AE163"/>
      <c r="AF163"/>
    </row>
    <row r="164" spans="1:32" s="34" customFormat="1" x14ac:dyDescent="0.25">
      <c r="A164" s="104" t="s">
        <v>29</v>
      </c>
      <c r="B164" s="123" t="s">
        <v>186</v>
      </c>
      <c r="C164" s="123" t="s">
        <v>244</v>
      </c>
      <c r="D164" s="37">
        <v>1976</v>
      </c>
      <c r="E164" s="36">
        <f t="shared" si="14"/>
        <v>2</v>
      </c>
      <c r="H164" s="37">
        <v>2</v>
      </c>
      <c r="I164" s="280" t="s">
        <v>443</v>
      </c>
      <c r="J164" s="52"/>
      <c r="K164" s="52"/>
      <c r="L164" s="52"/>
      <c r="M164" s="52"/>
      <c r="N164" s="52"/>
      <c r="O164" s="52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AC164"/>
      <c r="AD164"/>
      <c r="AE164"/>
      <c r="AF164"/>
    </row>
    <row r="165" spans="1:32" s="34" customFormat="1" x14ac:dyDescent="0.25">
      <c r="A165" s="104" t="s">
        <v>30</v>
      </c>
      <c r="B165" s="123" t="s">
        <v>140</v>
      </c>
      <c r="C165" s="123"/>
      <c r="D165" s="37">
        <v>1991</v>
      </c>
      <c r="E165" s="36">
        <f t="shared" si="14"/>
        <v>2</v>
      </c>
      <c r="H165" s="37"/>
      <c r="I165" s="280">
        <v>2</v>
      </c>
      <c r="J165" s="52"/>
      <c r="K165" s="52"/>
      <c r="L165" s="52"/>
      <c r="M165" s="52"/>
      <c r="N165" s="52"/>
      <c r="O165" s="52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AC165"/>
      <c r="AD165"/>
      <c r="AE165"/>
      <c r="AF165"/>
    </row>
    <row r="166" spans="1:32" s="34" customFormat="1" ht="15.75" thickBot="1" x14ac:dyDescent="0.3">
      <c r="A166" s="104" t="s">
        <v>31</v>
      </c>
      <c r="B166" s="198" t="s">
        <v>175</v>
      </c>
      <c r="C166" s="198" t="s">
        <v>482</v>
      </c>
      <c r="D166" s="40">
        <v>1997</v>
      </c>
      <c r="E166" s="41">
        <f t="shared" si="14"/>
        <v>1</v>
      </c>
      <c r="H166" s="37"/>
      <c r="I166" s="280">
        <v>1</v>
      </c>
      <c r="J166" s="52"/>
      <c r="K166" s="52"/>
      <c r="L166" s="52"/>
      <c r="M166" s="52"/>
      <c r="N166" s="52"/>
      <c r="O166" s="52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AC166"/>
      <c r="AD166"/>
      <c r="AE166"/>
      <c r="AF166"/>
    </row>
    <row r="167" spans="1:32" s="34" customFormat="1" x14ac:dyDescent="0.25">
      <c r="AC167"/>
      <c r="AD167"/>
      <c r="AE167"/>
      <c r="AF167"/>
    </row>
    <row r="168" spans="1:32" x14ac:dyDescent="0.25">
      <c r="B168" s="93"/>
      <c r="C168" s="93"/>
      <c r="D168" s="79"/>
      <c r="E168" s="60"/>
      <c r="H168" s="8"/>
      <c r="I168" s="8"/>
      <c r="J168" s="8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3"/>
      <c r="AA168" s="3"/>
    </row>
    <row r="169" spans="1:32" x14ac:dyDescent="0.25">
      <c r="B169" s="93"/>
      <c r="C169" s="93"/>
      <c r="D169" s="79"/>
      <c r="E169" s="60"/>
      <c r="H169" s="8"/>
      <c r="I169" s="8"/>
      <c r="J169" s="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3"/>
      <c r="AA169" s="3"/>
    </row>
    <row r="170" spans="1:32" ht="21.75" thickBot="1" x14ac:dyDescent="0.3">
      <c r="A170" s="146" t="s">
        <v>218</v>
      </c>
      <c r="B170" s="147"/>
      <c r="C170" s="148"/>
      <c r="D170" s="149"/>
      <c r="E170" s="76"/>
      <c r="F170" s="34"/>
      <c r="G170" s="34"/>
      <c r="H170" s="37" t="str">
        <f>_xlfn.IFNA(VLOOKUP(B170,$AC$171:$AF$178,4,FALSE),"")</f>
        <v/>
      </c>
      <c r="I170" s="280" t="str">
        <f>_xlfn.IFNA(VLOOKUP(B170,$AC$171:$AF$178,4,FALSE),"")</f>
        <v/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3"/>
      <c r="AA170" s="3"/>
    </row>
    <row r="171" spans="1:32" x14ac:dyDescent="0.25">
      <c r="A171" s="150" t="s">
        <v>14</v>
      </c>
      <c r="B171" s="206" t="s">
        <v>145</v>
      </c>
      <c r="C171" s="172" t="s">
        <v>111</v>
      </c>
      <c r="D171" s="173">
        <v>2012</v>
      </c>
      <c r="E171" s="33">
        <f t="shared" ref="E171:E178" si="16">SUM(H171:Y171)</f>
        <v>19</v>
      </c>
      <c r="F171" s="34"/>
      <c r="G171" s="34"/>
      <c r="H171" s="37">
        <v>9</v>
      </c>
      <c r="I171" s="194">
        <v>10</v>
      </c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"/>
      <c r="AA171" s="3"/>
      <c r="AB171" s="34" t="str">
        <f>VLOOKUP(AC171,$B$171:$B$178,1,FALSE)</f>
        <v>Skokanová Štěpánka</v>
      </c>
      <c r="AC171" t="s">
        <v>145</v>
      </c>
      <c r="AD171" t="s">
        <v>111</v>
      </c>
      <c r="AE171">
        <v>2012</v>
      </c>
      <c r="AF171">
        <v>10</v>
      </c>
    </row>
    <row r="172" spans="1:32" x14ac:dyDescent="0.25">
      <c r="A172" s="151" t="s">
        <v>15</v>
      </c>
      <c r="B172" s="154" t="s">
        <v>179</v>
      </c>
      <c r="C172" s="155" t="s">
        <v>422</v>
      </c>
      <c r="D172" s="156">
        <v>2008</v>
      </c>
      <c r="E172" s="36">
        <f t="shared" si="16"/>
        <v>16</v>
      </c>
      <c r="F172" s="34"/>
      <c r="G172" s="34"/>
      <c r="H172" s="37">
        <v>7</v>
      </c>
      <c r="I172" s="194">
        <v>9</v>
      </c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"/>
      <c r="AA172" s="3"/>
      <c r="AB172" s="34" t="str">
        <f t="shared" ref="AB172:AB178" si="17">VLOOKUP(AC172,$B$171:$B$178,1,FALSE)</f>
        <v>Břenková Anděla</v>
      </c>
      <c r="AC172" t="s">
        <v>179</v>
      </c>
      <c r="AD172" t="s">
        <v>422</v>
      </c>
      <c r="AE172">
        <v>2008</v>
      </c>
      <c r="AF172">
        <v>9</v>
      </c>
    </row>
    <row r="173" spans="1:32" ht="15.75" thickBot="1" x14ac:dyDescent="0.3">
      <c r="A173" s="174" t="s">
        <v>16</v>
      </c>
      <c r="B173" s="235" t="s">
        <v>245</v>
      </c>
      <c r="C173" s="236" t="s">
        <v>422</v>
      </c>
      <c r="D173" s="237">
        <v>2011</v>
      </c>
      <c r="E173" s="41">
        <f t="shared" si="16"/>
        <v>14</v>
      </c>
      <c r="F173" s="34"/>
      <c r="G173" s="34"/>
      <c r="H173" s="37">
        <v>6</v>
      </c>
      <c r="I173" s="194">
        <v>8</v>
      </c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"/>
      <c r="AA173" s="3"/>
      <c r="AB173" s="34" t="str">
        <f t="shared" si="17"/>
        <v>Stárková Kamila</v>
      </c>
      <c r="AC173" t="s">
        <v>245</v>
      </c>
      <c r="AD173" t="s">
        <v>422</v>
      </c>
      <c r="AE173">
        <v>2011</v>
      </c>
      <c r="AF173">
        <v>8</v>
      </c>
    </row>
    <row r="174" spans="1:32" x14ac:dyDescent="0.25">
      <c r="A174" s="142" t="s">
        <v>18</v>
      </c>
      <c r="B174" s="138" t="s">
        <v>243</v>
      </c>
      <c r="C174" s="138" t="s">
        <v>111</v>
      </c>
      <c r="D174" s="139">
        <v>2006</v>
      </c>
      <c r="E174" s="42">
        <f t="shared" si="16"/>
        <v>10</v>
      </c>
      <c r="F174" s="34"/>
      <c r="G174" s="34"/>
      <c r="H174" s="37">
        <v>10</v>
      </c>
      <c r="I174" s="194" t="s">
        <v>443</v>
      </c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"/>
      <c r="AA174" s="3"/>
      <c r="AB174" s="34" t="str">
        <f t="shared" si="17"/>
        <v>Huliy Yaroslava</v>
      </c>
      <c r="AC174" t="s">
        <v>483</v>
      </c>
      <c r="AD174" t="s">
        <v>422</v>
      </c>
      <c r="AE174">
        <v>2012</v>
      </c>
      <c r="AF174">
        <v>7</v>
      </c>
    </row>
    <row r="175" spans="1:32" x14ac:dyDescent="0.25">
      <c r="A175" s="118" t="s">
        <v>19</v>
      </c>
      <c r="B175" s="126" t="s">
        <v>146</v>
      </c>
      <c r="C175" s="126" t="s">
        <v>111</v>
      </c>
      <c r="D175" s="127">
        <v>2009</v>
      </c>
      <c r="E175" s="36">
        <f t="shared" si="16"/>
        <v>8</v>
      </c>
      <c r="F175" s="34"/>
      <c r="G175" s="34"/>
      <c r="H175" s="37">
        <v>8</v>
      </c>
      <c r="I175" s="194" t="s">
        <v>443</v>
      </c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"/>
      <c r="AA175" s="3"/>
      <c r="AB175" s="34" t="e">
        <f t="shared" si="17"/>
        <v>#N/A</v>
      </c>
      <c r="AC175" s="287"/>
      <c r="AD175" s="287"/>
      <c r="AE175" s="287"/>
      <c r="AF175">
        <v>6</v>
      </c>
    </row>
    <row r="176" spans="1:32" x14ac:dyDescent="0.25">
      <c r="A176" s="118" t="s">
        <v>20</v>
      </c>
      <c r="B176" s="126" t="s">
        <v>483</v>
      </c>
      <c r="C176" s="126" t="s">
        <v>422</v>
      </c>
      <c r="D176" s="127">
        <v>2012</v>
      </c>
      <c r="E176" s="36">
        <f t="shared" si="16"/>
        <v>7</v>
      </c>
      <c r="H176" s="37"/>
      <c r="I176" s="194">
        <v>7</v>
      </c>
      <c r="J176" s="52"/>
      <c r="K176" s="52"/>
      <c r="L176" s="52"/>
      <c r="M176" s="52"/>
      <c r="N176" s="52"/>
      <c r="O176" s="52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"/>
      <c r="AA176" s="3"/>
      <c r="AB176" s="34" t="e">
        <f t="shared" si="17"/>
        <v>#N/A</v>
      </c>
      <c r="AC176" s="287"/>
      <c r="AD176" s="287"/>
      <c r="AE176" s="287"/>
      <c r="AF176">
        <v>5</v>
      </c>
    </row>
    <row r="177" spans="1:32" x14ac:dyDescent="0.25">
      <c r="A177" s="118" t="s">
        <v>21</v>
      </c>
      <c r="B177" s="126" t="s">
        <v>157</v>
      </c>
      <c r="C177" s="126" t="s">
        <v>111</v>
      </c>
      <c r="D177" s="127">
        <v>2009</v>
      </c>
      <c r="E177" s="36">
        <f t="shared" si="16"/>
        <v>5</v>
      </c>
      <c r="H177" s="37">
        <v>5</v>
      </c>
      <c r="I177" s="194" t="s">
        <v>443</v>
      </c>
      <c r="J177" s="52"/>
      <c r="K177" s="52"/>
      <c r="L177" s="52"/>
      <c r="M177" s="52"/>
      <c r="N177" s="52"/>
      <c r="O177" s="52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"/>
      <c r="AA177" s="3"/>
      <c r="AB177" s="34" t="e">
        <f t="shared" si="17"/>
        <v>#N/A</v>
      </c>
      <c r="AC177" s="287"/>
      <c r="AD177" s="287"/>
      <c r="AE177" s="287"/>
      <c r="AF177">
        <v>4</v>
      </c>
    </row>
    <row r="178" spans="1:32" ht="15.75" thickBot="1" x14ac:dyDescent="0.3">
      <c r="A178" s="143" t="s">
        <v>22</v>
      </c>
      <c r="B178" s="135" t="s">
        <v>189</v>
      </c>
      <c r="C178" s="135" t="s">
        <v>108</v>
      </c>
      <c r="D178" s="128">
        <v>2010</v>
      </c>
      <c r="E178" s="41">
        <f t="shared" si="16"/>
        <v>4</v>
      </c>
      <c r="F178" s="34"/>
      <c r="G178" s="34"/>
      <c r="H178" s="37">
        <v>4</v>
      </c>
      <c r="I178" s="194" t="s">
        <v>443</v>
      </c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"/>
      <c r="AA178" s="3"/>
      <c r="AB178" s="34" t="e">
        <f t="shared" si="17"/>
        <v>#N/A</v>
      </c>
      <c r="AC178" s="287"/>
      <c r="AD178" s="287"/>
      <c r="AE178" s="287"/>
      <c r="AF178">
        <v>3</v>
      </c>
    </row>
    <row r="179" spans="1:32" x14ac:dyDescent="0.25">
      <c r="B179" s="93"/>
      <c r="C179" s="93"/>
      <c r="D179" s="79"/>
      <c r="E179" s="60"/>
      <c r="H179" s="8"/>
      <c r="I179" s="78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3"/>
      <c r="AA179" s="3"/>
    </row>
    <row r="180" spans="1:32" x14ac:dyDescent="0.25">
      <c r="B180" s="93"/>
      <c r="C180" s="93"/>
      <c r="D180" s="79"/>
      <c r="E180" s="77"/>
      <c r="H180" s="8"/>
      <c r="I180" s="78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3"/>
      <c r="AA180" s="3"/>
    </row>
    <row r="181" spans="1:32" ht="21.75" thickBot="1" x14ac:dyDescent="0.3">
      <c r="A181" s="80" t="s">
        <v>219</v>
      </c>
      <c r="B181" s="95"/>
      <c r="C181" s="96"/>
      <c r="D181" s="81"/>
      <c r="E181" s="76"/>
      <c r="F181" s="34"/>
      <c r="G181" s="34"/>
      <c r="H181" s="37" t="str">
        <f>_xlfn.IFNA(VLOOKUP(B181,$AC$182:$AF$187,4,FALSE),"")</f>
        <v/>
      </c>
      <c r="I181" s="280" t="str">
        <f>_xlfn.IFNA(VLOOKUP(B181,$AC$182:$AF$190,4,FALSE),"")</f>
        <v/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3"/>
      <c r="AA181" s="3"/>
    </row>
    <row r="182" spans="1:32" x14ac:dyDescent="0.25">
      <c r="A182" s="97" t="s">
        <v>14</v>
      </c>
      <c r="B182" s="376" t="s">
        <v>181</v>
      </c>
      <c r="C182" s="376" t="s">
        <v>153</v>
      </c>
      <c r="D182" s="377">
        <v>1999</v>
      </c>
      <c r="E182" s="33">
        <f t="shared" ref="E182:E192" si="18">SUM(H182:Y182)</f>
        <v>18</v>
      </c>
      <c r="F182" s="34"/>
      <c r="G182" s="34"/>
      <c r="H182" s="37">
        <v>9</v>
      </c>
      <c r="I182" s="194">
        <v>9</v>
      </c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"/>
      <c r="AA182" s="3"/>
      <c r="AB182" s="34" t="str">
        <f>VLOOKUP(AC182,$B$182:$B$192,1,FALSE)</f>
        <v>Maříková Barbora</v>
      </c>
      <c r="AC182" t="s">
        <v>480</v>
      </c>
      <c r="AD182" t="s">
        <v>32</v>
      </c>
      <c r="AE182">
        <v>1990</v>
      </c>
      <c r="AF182">
        <v>10</v>
      </c>
    </row>
    <row r="183" spans="1:32" x14ac:dyDescent="0.25">
      <c r="A183" s="98" t="s">
        <v>15</v>
      </c>
      <c r="B183" s="266" t="s">
        <v>140</v>
      </c>
      <c r="C183" s="266" t="s">
        <v>111</v>
      </c>
      <c r="D183" s="267">
        <v>1991</v>
      </c>
      <c r="E183" s="36">
        <f t="shared" si="18"/>
        <v>15</v>
      </c>
      <c r="F183" s="34"/>
      <c r="G183" s="34"/>
      <c r="H183" s="37">
        <v>7</v>
      </c>
      <c r="I183" s="194">
        <v>8</v>
      </c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"/>
      <c r="AA183" s="3"/>
      <c r="AB183" s="34" t="str">
        <f t="shared" ref="AB183:AB190" si="19">VLOOKUP(AC183,$B$182:$B$192,1,FALSE)</f>
        <v>Butalová Marcela</v>
      </c>
      <c r="AC183" t="s">
        <v>181</v>
      </c>
      <c r="AD183"/>
      <c r="AE183">
        <v>1999</v>
      </c>
      <c r="AF183">
        <v>9</v>
      </c>
    </row>
    <row r="184" spans="1:32" ht="15.75" thickBot="1" x14ac:dyDescent="0.3">
      <c r="A184" s="210" t="s">
        <v>16</v>
      </c>
      <c r="B184" s="218" t="s">
        <v>175</v>
      </c>
      <c r="C184" s="218" t="s">
        <v>108</v>
      </c>
      <c r="D184" s="219">
        <v>1997</v>
      </c>
      <c r="E184" s="41">
        <f t="shared" si="18"/>
        <v>13</v>
      </c>
      <c r="F184" s="34"/>
      <c r="G184" s="34"/>
      <c r="H184" s="37">
        <v>6</v>
      </c>
      <c r="I184" s="194">
        <v>7</v>
      </c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"/>
      <c r="AA184" s="3"/>
      <c r="AB184" s="34" t="str">
        <f t="shared" si="19"/>
        <v>Svobodová Lucie</v>
      </c>
      <c r="AC184" t="s">
        <v>140</v>
      </c>
      <c r="AD184"/>
      <c r="AE184">
        <v>1991</v>
      </c>
      <c r="AF184">
        <v>8</v>
      </c>
    </row>
    <row r="185" spans="1:32" x14ac:dyDescent="0.25">
      <c r="A185" s="217" t="s">
        <v>18</v>
      </c>
      <c r="B185" s="268" t="s">
        <v>160</v>
      </c>
      <c r="C185" s="268" t="s">
        <v>161</v>
      </c>
      <c r="D185" s="269">
        <v>1998</v>
      </c>
      <c r="E185" s="42">
        <f t="shared" si="18"/>
        <v>10</v>
      </c>
      <c r="F185" s="34"/>
      <c r="G185" s="34"/>
      <c r="H185" s="37">
        <v>10</v>
      </c>
      <c r="I185" s="194" t="s">
        <v>443</v>
      </c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"/>
      <c r="AA185" s="3"/>
      <c r="AB185" s="34" t="str">
        <f t="shared" si="19"/>
        <v>Trnková Natálie</v>
      </c>
      <c r="AC185" t="s">
        <v>175</v>
      </c>
      <c r="AD185" t="s">
        <v>482</v>
      </c>
      <c r="AE185">
        <v>1997</v>
      </c>
      <c r="AF185">
        <v>7</v>
      </c>
    </row>
    <row r="186" spans="1:32" x14ac:dyDescent="0.25">
      <c r="A186" s="118" t="s">
        <v>19</v>
      </c>
      <c r="B186" s="215" t="s">
        <v>480</v>
      </c>
      <c r="C186" s="215" t="s">
        <v>32</v>
      </c>
      <c r="D186" s="216">
        <v>1990</v>
      </c>
      <c r="E186" s="36">
        <f t="shared" si="18"/>
        <v>10</v>
      </c>
      <c r="F186" s="34"/>
      <c r="G186" s="34"/>
      <c r="H186" s="37"/>
      <c r="I186" s="194">
        <v>10</v>
      </c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"/>
      <c r="AA186" s="3"/>
      <c r="AB186" s="34" t="str">
        <f t="shared" si="19"/>
        <v>Hejkalová Pavlína</v>
      </c>
      <c r="AC186" t="s">
        <v>484</v>
      </c>
      <c r="AD186" t="s">
        <v>118</v>
      </c>
      <c r="AE186">
        <v>1991</v>
      </c>
      <c r="AF186">
        <v>6</v>
      </c>
    </row>
    <row r="187" spans="1:32" x14ac:dyDescent="0.25">
      <c r="A187" s="118" t="s">
        <v>20</v>
      </c>
      <c r="B187" s="215" t="s">
        <v>421</v>
      </c>
      <c r="C187" s="215" t="s">
        <v>221</v>
      </c>
      <c r="D187" s="216">
        <v>1994</v>
      </c>
      <c r="E187" s="36">
        <f t="shared" si="18"/>
        <v>8</v>
      </c>
      <c r="F187" s="34"/>
      <c r="G187" s="34"/>
      <c r="H187" s="37">
        <v>8</v>
      </c>
      <c r="I187" s="194" t="s">
        <v>443</v>
      </c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"/>
      <c r="AA187" s="3"/>
      <c r="AB187" s="34" t="str">
        <f t="shared" si="19"/>
        <v>Gladišová Michaela</v>
      </c>
      <c r="AC187" t="s">
        <v>485</v>
      </c>
      <c r="AD187"/>
      <c r="AE187">
        <v>1990</v>
      </c>
      <c r="AF187">
        <v>5</v>
      </c>
    </row>
    <row r="188" spans="1:32" x14ac:dyDescent="0.25">
      <c r="A188" s="118" t="s">
        <v>21</v>
      </c>
      <c r="B188" s="215" t="s">
        <v>162</v>
      </c>
      <c r="C188" s="215" t="s">
        <v>108</v>
      </c>
      <c r="D188" s="216">
        <v>1992</v>
      </c>
      <c r="E188" s="36">
        <f t="shared" si="18"/>
        <v>7</v>
      </c>
      <c r="F188" s="34"/>
      <c r="G188" s="34"/>
      <c r="H188" s="37">
        <v>5</v>
      </c>
      <c r="I188" s="194">
        <v>2</v>
      </c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"/>
      <c r="AA188" s="3"/>
      <c r="AB188" s="34" t="str">
        <f t="shared" si="19"/>
        <v>Ježková Janet</v>
      </c>
      <c r="AC188" t="s">
        <v>486</v>
      </c>
      <c r="AD188" t="s">
        <v>458</v>
      </c>
      <c r="AE188">
        <v>1996</v>
      </c>
      <c r="AF188">
        <v>4</v>
      </c>
    </row>
    <row r="189" spans="1:32" x14ac:dyDescent="0.25">
      <c r="A189" s="118" t="s">
        <v>22</v>
      </c>
      <c r="B189" s="215" t="s">
        <v>484</v>
      </c>
      <c r="C189" s="215" t="s">
        <v>118</v>
      </c>
      <c r="D189" s="216">
        <v>1991</v>
      </c>
      <c r="E189" s="36">
        <f t="shared" si="18"/>
        <v>6</v>
      </c>
      <c r="F189" s="34"/>
      <c r="G189" s="34"/>
      <c r="H189" s="37"/>
      <c r="I189" s="194">
        <v>6</v>
      </c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"/>
      <c r="AA189" s="3"/>
      <c r="AB189" s="34" t="str">
        <f t="shared" si="19"/>
        <v>Matoušková Markéta</v>
      </c>
      <c r="AC189" t="s">
        <v>487</v>
      </c>
      <c r="AD189" t="s">
        <v>451</v>
      </c>
      <c r="AE189">
        <v>1996</v>
      </c>
      <c r="AF189">
        <v>3</v>
      </c>
    </row>
    <row r="190" spans="1:32" x14ac:dyDescent="0.25">
      <c r="A190" s="118" t="s">
        <v>23</v>
      </c>
      <c r="B190" s="215" t="s">
        <v>485</v>
      </c>
      <c r="C190" s="215"/>
      <c r="D190" s="216">
        <v>1990</v>
      </c>
      <c r="E190" s="36">
        <f t="shared" si="18"/>
        <v>5</v>
      </c>
      <c r="F190" s="34"/>
      <c r="G190" s="34"/>
      <c r="H190" s="37"/>
      <c r="I190" s="194">
        <v>5</v>
      </c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"/>
      <c r="AA190" s="3"/>
      <c r="AB190" s="34" t="str">
        <f t="shared" si="19"/>
        <v>Jíšová Jana</v>
      </c>
      <c r="AC190" t="s">
        <v>162</v>
      </c>
      <c r="AD190" t="s">
        <v>108</v>
      </c>
      <c r="AE190">
        <v>1992</v>
      </c>
      <c r="AF190">
        <v>2</v>
      </c>
    </row>
    <row r="191" spans="1:32" x14ac:dyDescent="0.2">
      <c r="A191" s="118" t="s">
        <v>25</v>
      </c>
      <c r="B191" s="215" t="s">
        <v>486</v>
      </c>
      <c r="C191" s="215" t="s">
        <v>458</v>
      </c>
      <c r="D191" s="216">
        <v>1996</v>
      </c>
      <c r="E191" s="36">
        <f t="shared" si="18"/>
        <v>4</v>
      </c>
      <c r="F191" s="34"/>
      <c r="G191" s="34"/>
      <c r="H191" s="37"/>
      <c r="I191" s="194">
        <v>4</v>
      </c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"/>
      <c r="AA191" s="3"/>
    </row>
    <row r="192" spans="1:32" ht="15.75" thickBot="1" x14ac:dyDescent="0.25">
      <c r="A192" s="143" t="s">
        <v>26</v>
      </c>
      <c r="B192" s="228" t="s">
        <v>487</v>
      </c>
      <c r="C192" s="228" t="s">
        <v>451</v>
      </c>
      <c r="D192" s="260">
        <v>1996</v>
      </c>
      <c r="E192" s="41">
        <f t="shared" si="18"/>
        <v>3</v>
      </c>
      <c r="F192" s="34"/>
      <c r="G192" s="34"/>
      <c r="H192" s="37"/>
      <c r="I192" s="194">
        <v>3</v>
      </c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"/>
      <c r="AA192" s="3"/>
    </row>
    <row r="193" spans="1:44" x14ac:dyDescent="0.25">
      <c r="A193" s="59"/>
      <c r="B193"/>
      <c r="C193"/>
      <c r="D193"/>
      <c r="E193" s="60"/>
      <c r="F193" s="34"/>
      <c r="G193" s="34"/>
      <c r="H193" s="55"/>
      <c r="I193" s="46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3"/>
      <c r="AA193" s="3"/>
    </row>
    <row r="194" spans="1:44" x14ac:dyDescent="0.25">
      <c r="B194" s="93"/>
      <c r="C194" s="93"/>
      <c r="D194" s="79"/>
      <c r="H194" s="8"/>
      <c r="I194" s="78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3"/>
      <c r="AA194" s="3"/>
    </row>
    <row r="195" spans="1:44" ht="21.75" thickBot="1" x14ac:dyDescent="0.3">
      <c r="A195" s="129" t="s">
        <v>220</v>
      </c>
      <c r="B195" s="130"/>
      <c r="C195" s="131"/>
      <c r="D195" s="132"/>
      <c r="E195" s="76"/>
      <c r="F195" s="34"/>
      <c r="G195" s="34"/>
      <c r="H195" s="37" t="str">
        <f>_xlfn.IFNA(VLOOKUP(B195,$AC$196:$AF$203,4,FALSE),"")</f>
        <v/>
      </c>
      <c r="I195" s="280" t="str">
        <f>_xlfn.IFNA(VLOOKUP(B195,$AC$196:$AF$203,4,FALSE),"")</f>
        <v/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3"/>
      <c r="AA195" s="3"/>
    </row>
    <row r="196" spans="1:44" x14ac:dyDescent="0.25">
      <c r="A196" s="226" t="s">
        <v>14</v>
      </c>
      <c r="B196" s="175" t="s">
        <v>123</v>
      </c>
      <c r="C196" s="176" t="s">
        <v>118</v>
      </c>
      <c r="D196" s="177">
        <v>1981</v>
      </c>
      <c r="E196" s="119">
        <f t="shared" ref="E196:E208" si="20">SUM(H196:Y196)</f>
        <v>17</v>
      </c>
      <c r="H196" s="37">
        <v>9</v>
      </c>
      <c r="I196" s="194">
        <v>8</v>
      </c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"/>
      <c r="AA196" s="3"/>
      <c r="AB196" s="34" t="str">
        <f>VLOOKUP(AC196,$B$196:$B$208,1,FALSE)</f>
        <v>Mrázková Linda</v>
      </c>
      <c r="AC196" t="s">
        <v>437</v>
      </c>
      <c r="AD196" t="s">
        <v>438</v>
      </c>
      <c r="AE196">
        <v>1980</v>
      </c>
      <c r="AF196">
        <v>10</v>
      </c>
    </row>
    <row r="197" spans="1:44" x14ac:dyDescent="0.25">
      <c r="A197" s="227" t="s">
        <v>15</v>
      </c>
      <c r="B197" s="167" t="s">
        <v>117</v>
      </c>
      <c r="C197" s="178" t="s">
        <v>122</v>
      </c>
      <c r="D197" s="179">
        <v>1984</v>
      </c>
      <c r="E197" s="36">
        <f t="shared" si="20"/>
        <v>14</v>
      </c>
      <c r="F197" s="34"/>
      <c r="G197" s="34"/>
      <c r="H197" s="37">
        <v>7</v>
      </c>
      <c r="I197" s="194">
        <v>7</v>
      </c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"/>
      <c r="AA197" s="3"/>
      <c r="AB197" s="34" t="str">
        <f t="shared" ref="AB197:AB203" si="21">VLOOKUP(AC197,$B$196:$B$208,1,FALSE)</f>
        <v>Nekolová Simona</v>
      </c>
      <c r="AC197" t="s">
        <v>478</v>
      </c>
      <c r="AD197" t="s">
        <v>479</v>
      </c>
      <c r="AE197">
        <v>1985</v>
      </c>
      <c r="AF197">
        <v>9</v>
      </c>
    </row>
    <row r="198" spans="1:44" ht="15.75" thickBot="1" x14ac:dyDescent="0.3">
      <c r="A198" s="270" t="s">
        <v>16</v>
      </c>
      <c r="B198" s="271" t="s">
        <v>116</v>
      </c>
      <c r="C198" s="272" t="s">
        <v>24</v>
      </c>
      <c r="D198" s="273">
        <v>1981</v>
      </c>
      <c r="E198" s="41">
        <f t="shared" si="20"/>
        <v>10</v>
      </c>
      <c r="F198" s="34"/>
      <c r="G198" s="34"/>
      <c r="H198" s="37">
        <v>10</v>
      </c>
      <c r="I198" s="194" t="s">
        <v>443</v>
      </c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"/>
      <c r="AA198" s="3"/>
      <c r="AB198" s="34" t="str">
        <f t="shared" si="21"/>
        <v>Hendrychová Petra</v>
      </c>
      <c r="AC198" t="s">
        <v>123</v>
      </c>
      <c r="AD198" t="s">
        <v>118</v>
      </c>
      <c r="AE198">
        <v>1981</v>
      </c>
      <c r="AF198">
        <v>8</v>
      </c>
    </row>
    <row r="199" spans="1:44" x14ac:dyDescent="0.25">
      <c r="A199" s="217" t="s">
        <v>18</v>
      </c>
      <c r="B199" s="268" t="s">
        <v>437</v>
      </c>
      <c r="C199" s="268" t="s">
        <v>438</v>
      </c>
      <c r="D199" s="269">
        <v>1980</v>
      </c>
      <c r="E199" s="42">
        <f t="shared" si="20"/>
        <v>10</v>
      </c>
      <c r="F199" s="34"/>
      <c r="G199" s="34"/>
      <c r="H199" s="37"/>
      <c r="I199" s="194">
        <v>10</v>
      </c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"/>
      <c r="AA199" s="3"/>
      <c r="AB199" s="34" t="str">
        <f t="shared" si="21"/>
        <v>Dlouhá Zuzana</v>
      </c>
      <c r="AC199" t="s">
        <v>117</v>
      </c>
      <c r="AD199" t="s">
        <v>481</v>
      </c>
      <c r="AE199">
        <v>1984</v>
      </c>
      <c r="AF199">
        <v>7</v>
      </c>
    </row>
    <row r="200" spans="1:44" x14ac:dyDescent="0.25">
      <c r="A200" s="118" t="s">
        <v>19</v>
      </c>
      <c r="B200" s="215" t="s">
        <v>478</v>
      </c>
      <c r="C200" s="215" t="s">
        <v>479</v>
      </c>
      <c r="D200" s="216">
        <v>1985</v>
      </c>
      <c r="E200" s="36">
        <f t="shared" si="20"/>
        <v>9</v>
      </c>
      <c r="F200" s="34"/>
      <c r="G200" s="34"/>
      <c r="H200" s="37"/>
      <c r="I200" s="194">
        <v>9</v>
      </c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"/>
      <c r="AA200" s="3"/>
      <c r="AB200" s="34" t="str">
        <f t="shared" si="21"/>
        <v>Klímová Jana</v>
      </c>
      <c r="AC200" t="s">
        <v>488</v>
      </c>
      <c r="AD200" t="s">
        <v>489</v>
      </c>
      <c r="AE200">
        <v>1985</v>
      </c>
      <c r="AF200">
        <v>6</v>
      </c>
    </row>
    <row r="201" spans="1:44" x14ac:dyDescent="0.25">
      <c r="A201" s="118" t="s">
        <v>20</v>
      </c>
      <c r="B201" s="215" t="s">
        <v>186</v>
      </c>
      <c r="C201" s="215" t="s">
        <v>244</v>
      </c>
      <c r="D201" s="216">
        <v>1976</v>
      </c>
      <c r="E201" s="36">
        <f t="shared" si="20"/>
        <v>8</v>
      </c>
      <c r="F201" s="34"/>
      <c r="G201" s="34"/>
      <c r="H201" s="37">
        <v>8</v>
      </c>
      <c r="I201" s="194" t="s">
        <v>443</v>
      </c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"/>
      <c r="AA201" s="3"/>
      <c r="AB201" s="34" t="str">
        <f t="shared" si="21"/>
        <v>Šuterová Kateřina</v>
      </c>
      <c r="AC201" t="s">
        <v>490</v>
      </c>
      <c r="AD201" t="s">
        <v>429</v>
      </c>
      <c r="AE201">
        <v>1983</v>
      </c>
      <c r="AF201">
        <v>5</v>
      </c>
    </row>
    <row r="202" spans="1:44" x14ac:dyDescent="0.25">
      <c r="A202" s="118" t="s">
        <v>21</v>
      </c>
      <c r="B202" s="215" t="s">
        <v>163</v>
      </c>
      <c r="C202" s="215" t="s">
        <v>246</v>
      </c>
      <c r="D202" s="216">
        <v>1987</v>
      </c>
      <c r="E202" s="36">
        <f t="shared" si="20"/>
        <v>6</v>
      </c>
      <c r="F202" s="34"/>
      <c r="G202" s="34"/>
      <c r="H202" s="37">
        <v>6</v>
      </c>
      <c r="I202" s="194" t="s">
        <v>443</v>
      </c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"/>
      <c r="AA202" s="3"/>
      <c r="AB202" s="34" t="str">
        <f t="shared" si="21"/>
        <v>Klozarová Kateřina</v>
      </c>
      <c r="AC202" t="s">
        <v>491</v>
      </c>
      <c r="AD202" t="s">
        <v>460</v>
      </c>
      <c r="AE202">
        <v>1976</v>
      </c>
      <c r="AF202">
        <v>4</v>
      </c>
    </row>
    <row r="203" spans="1:44" x14ac:dyDescent="0.25">
      <c r="A203" s="118" t="s">
        <v>22</v>
      </c>
      <c r="B203" s="215" t="s">
        <v>250</v>
      </c>
      <c r="C203" s="215" t="s">
        <v>251</v>
      </c>
      <c r="D203" s="216">
        <v>1980</v>
      </c>
      <c r="E203" s="36">
        <f t="shared" si="20"/>
        <v>6</v>
      </c>
      <c r="F203" s="34"/>
      <c r="G203" s="34"/>
      <c r="H203" s="37">
        <v>3</v>
      </c>
      <c r="I203" s="194">
        <v>3</v>
      </c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"/>
      <c r="AA203" s="3"/>
      <c r="AB203" s="34" t="str">
        <f t="shared" si="21"/>
        <v>Kammelová Kateřina</v>
      </c>
      <c r="AC203" t="s">
        <v>250</v>
      </c>
      <c r="AD203" t="s">
        <v>492</v>
      </c>
      <c r="AE203">
        <v>1980</v>
      </c>
      <c r="AF203" s="3">
        <v>3</v>
      </c>
    </row>
    <row r="204" spans="1:44" x14ac:dyDescent="0.25">
      <c r="A204" s="118" t="s">
        <v>23</v>
      </c>
      <c r="B204" s="215" t="s">
        <v>488</v>
      </c>
      <c r="C204" s="215" t="s">
        <v>489</v>
      </c>
      <c r="D204" s="216">
        <v>1985</v>
      </c>
      <c r="E204" s="36">
        <f t="shared" si="20"/>
        <v>6</v>
      </c>
      <c r="F204" s="34"/>
      <c r="G204" s="34"/>
      <c r="H204" s="37"/>
      <c r="I204" s="194">
        <v>6</v>
      </c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44" x14ac:dyDescent="0.25">
      <c r="A205" s="118" t="s">
        <v>25</v>
      </c>
      <c r="B205" s="215" t="s">
        <v>247</v>
      </c>
      <c r="C205" s="215" t="s">
        <v>248</v>
      </c>
      <c r="D205" s="216">
        <v>1976</v>
      </c>
      <c r="E205" s="36">
        <f t="shared" si="20"/>
        <v>5</v>
      </c>
      <c r="F205" s="34"/>
      <c r="G205" s="34"/>
      <c r="H205" s="37">
        <v>5</v>
      </c>
      <c r="I205" s="194" t="s">
        <v>443</v>
      </c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44" x14ac:dyDescent="0.25">
      <c r="A206" s="118" t="s">
        <v>26</v>
      </c>
      <c r="B206" s="215" t="s">
        <v>490</v>
      </c>
      <c r="C206" s="215" t="s">
        <v>429</v>
      </c>
      <c r="D206" s="216">
        <v>1983</v>
      </c>
      <c r="E206" s="36">
        <f t="shared" si="20"/>
        <v>5</v>
      </c>
      <c r="F206" s="34"/>
      <c r="G206" s="34"/>
      <c r="H206" s="37"/>
      <c r="I206" s="194">
        <v>5</v>
      </c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 spans="1:44" x14ac:dyDescent="0.25">
      <c r="A207" s="118" t="s">
        <v>27</v>
      </c>
      <c r="B207" s="215" t="s">
        <v>249</v>
      </c>
      <c r="C207" s="215" t="s">
        <v>422</v>
      </c>
      <c r="D207" s="216">
        <v>1979</v>
      </c>
      <c r="E207" s="36">
        <f t="shared" si="20"/>
        <v>4</v>
      </c>
      <c r="F207" s="34"/>
      <c r="G207" s="34"/>
      <c r="H207" s="37">
        <v>4</v>
      </c>
      <c r="I207" s="194" t="s">
        <v>443</v>
      </c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44" ht="15.75" thickBot="1" x14ac:dyDescent="0.3">
      <c r="A208" s="143" t="s">
        <v>28</v>
      </c>
      <c r="B208" s="228" t="s">
        <v>491</v>
      </c>
      <c r="C208" s="228" t="s">
        <v>460</v>
      </c>
      <c r="D208" s="260">
        <v>1976</v>
      </c>
      <c r="E208" s="41">
        <f t="shared" si="20"/>
        <v>4</v>
      </c>
      <c r="F208" s="34"/>
      <c r="G208" s="34"/>
      <c r="H208" s="37"/>
      <c r="I208" s="194">
        <v>4</v>
      </c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AI208"/>
      <c r="AJ208"/>
      <c r="AK208"/>
      <c r="AL208"/>
      <c r="AM208"/>
      <c r="AN208"/>
      <c r="AO208"/>
      <c r="AP208"/>
      <c r="AQ208"/>
      <c r="AR208"/>
    </row>
    <row r="209" spans="2:44" x14ac:dyDescent="0.25">
      <c r="AI209"/>
      <c r="AJ209"/>
      <c r="AK209"/>
      <c r="AL209"/>
      <c r="AM209"/>
      <c r="AN209"/>
      <c r="AO209"/>
      <c r="AP209"/>
      <c r="AQ209"/>
      <c r="AR209"/>
    </row>
    <row r="210" spans="2:44" x14ac:dyDescent="0.25">
      <c r="AI210"/>
      <c r="AJ210"/>
      <c r="AK210"/>
      <c r="AL210"/>
      <c r="AM210"/>
      <c r="AN210"/>
      <c r="AO210"/>
      <c r="AP210"/>
      <c r="AQ210"/>
      <c r="AR210"/>
    </row>
    <row r="211" spans="2:44" x14ac:dyDescent="0.25">
      <c r="AI211"/>
      <c r="AJ211"/>
      <c r="AK211"/>
      <c r="AL211"/>
      <c r="AM211"/>
      <c r="AN211"/>
      <c r="AO211"/>
      <c r="AP211"/>
      <c r="AQ211"/>
      <c r="AR211"/>
    </row>
    <row r="212" spans="2:44" x14ac:dyDescent="0.25">
      <c r="AI212"/>
      <c r="AJ212"/>
      <c r="AK212"/>
      <c r="AL212"/>
      <c r="AM212"/>
      <c r="AN212"/>
      <c r="AO212"/>
      <c r="AP212"/>
      <c r="AQ212"/>
      <c r="AR212"/>
    </row>
    <row r="213" spans="2:44" x14ac:dyDescent="0.25">
      <c r="AI213"/>
      <c r="AJ213"/>
      <c r="AK213"/>
      <c r="AL213"/>
      <c r="AM213"/>
      <c r="AN213"/>
      <c r="AO213"/>
      <c r="AP213"/>
      <c r="AQ213"/>
      <c r="AR213"/>
    </row>
    <row r="214" spans="2:44" x14ac:dyDescent="0.25">
      <c r="AI214"/>
      <c r="AJ214"/>
      <c r="AK214"/>
      <c r="AL214"/>
      <c r="AM214"/>
      <c r="AN214"/>
      <c r="AO214"/>
      <c r="AP214"/>
      <c r="AQ214"/>
      <c r="AR214"/>
    </row>
    <row r="215" spans="2:44" x14ac:dyDescent="0.25">
      <c r="AI215"/>
      <c r="AJ215"/>
      <c r="AK215"/>
      <c r="AL215"/>
      <c r="AM215"/>
      <c r="AN215"/>
      <c r="AO215"/>
      <c r="AP215"/>
      <c r="AQ215"/>
      <c r="AR215"/>
    </row>
    <row r="216" spans="2:44" x14ac:dyDescent="0.25">
      <c r="AI216"/>
      <c r="AJ216"/>
      <c r="AK216"/>
      <c r="AL216"/>
      <c r="AM216"/>
      <c r="AN216"/>
      <c r="AO216"/>
      <c r="AP216"/>
      <c r="AQ216"/>
      <c r="AR216"/>
    </row>
    <row r="217" spans="2:44" ht="15" customHeight="1" x14ac:dyDescent="0.25">
      <c r="B217"/>
      <c r="C217"/>
      <c r="D217"/>
      <c r="E217"/>
      <c r="F217"/>
      <c r="G217"/>
      <c r="AI217"/>
      <c r="AJ217"/>
      <c r="AK217"/>
      <c r="AL217"/>
      <c r="AM217"/>
      <c r="AN217"/>
      <c r="AO217"/>
      <c r="AP217"/>
      <c r="AQ217"/>
      <c r="AR217"/>
    </row>
    <row r="218" spans="2:44" ht="15" customHeight="1" x14ac:dyDescent="0.25">
      <c r="B218"/>
      <c r="C218"/>
      <c r="D218"/>
      <c r="E218"/>
      <c r="F218"/>
      <c r="G218"/>
      <c r="AI218"/>
      <c r="AJ218"/>
      <c r="AK218"/>
      <c r="AL218"/>
      <c r="AM218"/>
      <c r="AN218"/>
      <c r="AO218"/>
      <c r="AP218"/>
      <c r="AQ218"/>
      <c r="AR218"/>
    </row>
    <row r="219" spans="2:44" ht="15" customHeight="1" x14ac:dyDescent="0.25">
      <c r="B219"/>
      <c r="C219"/>
      <c r="D219"/>
      <c r="E219"/>
      <c r="F219"/>
      <c r="G219"/>
      <c r="AI219"/>
      <c r="AJ219"/>
      <c r="AK219"/>
      <c r="AL219"/>
      <c r="AM219"/>
      <c r="AN219"/>
      <c r="AO219"/>
      <c r="AP219"/>
      <c r="AQ219"/>
      <c r="AR219"/>
    </row>
    <row r="220" spans="2:44" ht="15" customHeight="1" x14ac:dyDescent="0.25">
      <c r="B220"/>
      <c r="C220"/>
      <c r="D220"/>
      <c r="E220"/>
      <c r="F220"/>
      <c r="G220"/>
      <c r="AI220"/>
      <c r="AJ220"/>
      <c r="AK220"/>
      <c r="AL220"/>
      <c r="AM220"/>
      <c r="AN220"/>
      <c r="AO220"/>
      <c r="AP220"/>
      <c r="AQ220"/>
      <c r="AR220"/>
    </row>
    <row r="221" spans="2:44" ht="15" customHeight="1" x14ac:dyDescent="0.25">
      <c r="B221"/>
      <c r="C221"/>
      <c r="D221"/>
      <c r="E221"/>
      <c r="F221"/>
      <c r="G221"/>
      <c r="AI221"/>
      <c r="AJ221"/>
      <c r="AK221"/>
      <c r="AL221"/>
      <c r="AM221"/>
      <c r="AN221"/>
      <c r="AO221"/>
      <c r="AP221"/>
      <c r="AQ221"/>
      <c r="AR221"/>
    </row>
    <row r="222" spans="2:44" ht="15" customHeight="1" x14ac:dyDescent="0.25">
      <c r="B222"/>
      <c r="C222"/>
      <c r="D222"/>
      <c r="E222"/>
      <c r="F222"/>
      <c r="G222"/>
      <c r="AI222"/>
      <c r="AJ222"/>
      <c r="AK222"/>
      <c r="AL222"/>
      <c r="AM222"/>
      <c r="AN222"/>
      <c r="AO222"/>
      <c r="AP222"/>
      <c r="AQ222"/>
      <c r="AR222"/>
    </row>
    <row r="223" spans="2:44" ht="15" customHeight="1" x14ac:dyDescent="0.25">
      <c r="B223"/>
      <c r="C223"/>
      <c r="D223"/>
      <c r="E223"/>
      <c r="F223"/>
      <c r="G223"/>
      <c r="AI223"/>
      <c r="AJ223"/>
      <c r="AK223"/>
      <c r="AL223"/>
      <c r="AM223"/>
      <c r="AN223"/>
      <c r="AO223"/>
      <c r="AP223"/>
      <c r="AQ223"/>
      <c r="AR223"/>
    </row>
    <row r="224" spans="2:44" ht="15" customHeight="1" x14ac:dyDescent="0.25">
      <c r="B224"/>
      <c r="C224"/>
      <c r="D224"/>
      <c r="E224"/>
      <c r="F224"/>
      <c r="G224"/>
      <c r="AI224"/>
      <c r="AJ224"/>
      <c r="AK224"/>
      <c r="AL224"/>
      <c r="AM224"/>
      <c r="AN224"/>
      <c r="AO224"/>
      <c r="AP224"/>
      <c r="AQ224"/>
      <c r="AR224"/>
    </row>
    <row r="225" spans="2:44" ht="15" customHeight="1" x14ac:dyDescent="0.25">
      <c r="B225"/>
      <c r="C225"/>
      <c r="D225"/>
      <c r="E225"/>
      <c r="F225"/>
      <c r="G225"/>
      <c r="AI225"/>
      <c r="AJ225"/>
      <c r="AK225"/>
      <c r="AL225"/>
      <c r="AM225"/>
      <c r="AN225"/>
      <c r="AO225"/>
      <c r="AP225"/>
      <c r="AQ225"/>
      <c r="AR225"/>
    </row>
    <row r="226" spans="2:44" ht="15" customHeight="1" x14ac:dyDescent="0.25">
      <c r="B226"/>
      <c r="C226"/>
      <c r="D226"/>
      <c r="E226"/>
      <c r="F226"/>
      <c r="G226"/>
      <c r="AI226"/>
      <c r="AJ226"/>
      <c r="AK226"/>
      <c r="AL226"/>
      <c r="AM226"/>
      <c r="AN226"/>
      <c r="AO226"/>
      <c r="AP226"/>
      <c r="AQ226"/>
      <c r="AR226"/>
    </row>
    <row r="227" spans="2:44" ht="15" customHeight="1" x14ac:dyDescent="0.25">
      <c r="B227"/>
      <c r="C227"/>
      <c r="D227"/>
      <c r="E227"/>
      <c r="F227"/>
      <c r="G227"/>
      <c r="AI227"/>
      <c r="AJ227"/>
      <c r="AK227"/>
      <c r="AL227"/>
      <c r="AM227"/>
      <c r="AN227"/>
      <c r="AO227"/>
      <c r="AP227"/>
      <c r="AQ227"/>
      <c r="AR227"/>
    </row>
    <row r="228" spans="2:44" ht="15" customHeight="1" x14ac:dyDescent="0.25">
      <c r="B228"/>
      <c r="C228"/>
      <c r="D228"/>
      <c r="E228"/>
      <c r="F228"/>
      <c r="G228"/>
      <c r="AI228"/>
      <c r="AJ228"/>
      <c r="AK228"/>
      <c r="AL228"/>
      <c r="AM228"/>
      <c r="AN228"/>
      <c r="AO228"/>
      <c r="AP228"/>
      <c r="AQ228"/>
      <c r="AR228"/>
    </row>
    <row r="229" spans="2:44" ht="15" customHeight="1" x14ac:dyDescent="0.25">
      <c r="B229"/>
      <c r="C229"/>
      <c r="D229"/>
      <c r="E229"/>
      <c r="F229"/>
      <c r="G229"/>
      <c r="AI229"/>
      <c r="AJ229"/>
      <c r="AK229"/>
      <c r="AL229"/>
      <c r="AM229"/>
      <c r="AN229"/>
      <c r="AO229"/>
      <c r="AP229"/>
      <c r="AQ229"/>
      <c r="AR229"/>
    </row>
    <row r="230" spans="2:44" ht="15" customHeight="1" x14ac:dyDescent="0.25">
      <c r="B230"/>
      <c r="C230"/>
      <c r="D230"/>
      <c r="E230"/>
      <c r="F230"/>
      <c r="G230"/>
      <c r="AI230"/>
      <c r="AJ230"/>
      <c r="AK230"/>
      <c r="AL230"/>
      <c r="AM230"/>
      <c r="AN230"/>
      <c r="AO230"/>
      <c r="AP230"/>
      <c r="AQ230"/>
      <c r="AR230"/>
    </row>
    <row r="231" spans="2:44" ht="15" customHeight="1" x14ac:dyDescent="0.25">
      <c r="B231"/>
      <c r="C231"/>
      <c r="D231"/>
      <c r="E231"/>
      <c r="F231"/>
      <c r="G231"/>
      <c r="AI231"/>
      <c r="AJ231"/>
      <c r="AK231"/>
      <c r="AL231"/>
      <c r="AM231"/>
      <c r="AN231"/>
      <c r="AO231"/>
      <c r="AP231"/>
      <c r="AQ231"/>
      <c r="AR231"/>
    </row>
    <row r="232" spans="2:44" ht="15" customHeight="1" x14ac:dyDescent="0.25">
      <c r="B232"/>
      <c r="C232"/>
      <c r="D232"/>
      <c r="E232"/>
      <c r="F232"/>
      <c r="G232"/>
      <c r="AI232"/>
      <c r="AJ232"/>
      <c r="AK232"/>
      <c r="AL232"/>
      <c r="AM232"/>
      <c r="AN232"/>
      <c r="AO232"/>
      <c r="AP232"/>
      <c r="AQ232"/>
      <c r="AR232"/>
    </row>
    <row r="233" spans="2:44" ht="15" customHeight="1" x14ac:dyDescent="0.25">
      <c r="B233"/>
      <c r="C233"/>
      <c r="D233"/>
      <c r="E233"/>
      <c r="F233"/>
      <c r="G233"/>
      <c r="AI233"/>
      <c r="AJ233"/>
      <c r="AK233"/>
      <c r="AL233"/>
      <c r="AM233"/>
      <c r="AN233"/>
      <c r="AO233"/>
      <c r="AP233"/>
      <c r="AQ233"/>
      <c r="AR233"/>
    </row>
    <row r="234" spans="2:44" ht="15" customHeight="1" x14ac:dyDescent="0.25">
      <c r="B234"/>
      <c r="C234"/>
      <c r="D234"/>
      <c r="E234"/>
      <c r="F234"/>
      <c r="G234"/>
      <c r="AI234"/>
      <c r="AJ234"/>
      <c r="AK234"/>
      <c r="AL234"/>
      <c r="AM234"/>
      <c r="AN234"/>
      <c r="AO234"/>
      <c r="AP234"/>
      <c r="AQ234"/>
      <c r="AR234"/>
    </row>
    <row r="235" spans="2:44" ht="15" customHeight="1" x14ac:dyDescent="0.25">
      <c r="B235"/>
      <c r="C235"/>
      <c r="D235"/>
      <c r="E235"/>
      <c r="F235"/>
      <c r="G235"/>
      <c r="AI235"/>
      <c r="AJ235"/>
      <c r="AK235"/>
      <c r="AL235"/>
      <c r="AM235"/>
      <c r="AN235"/>
      <c r="AO235"/>
      <c r="AP235"/>
      <c r="AQ235"/>
      <c r="AR235"/>
    </row>
    <row r="236" spans="2:44" ht="15" customHeight="1" x14ac:dyDescent="0.25">
      <c r="B236"/>
      <c r="C236"/>
      <c r="D236"/>
      <c r="E236"/>
      <c r="F236"/>
      <c r="G236"/>
      <c r="AI236"/>
      <c r="AJ236"/>
      <c r="AK236"/>
      <c r="AL236"/>
      <c r="AM236"/>
      <c r="AN236"/>
      <c r="AO236"/>
      <c r="AP236"/>
      <c r="AQ236"/>
      <c r="AR236"/>
    </row>
    <row r="237" spans="2:44" ht="15" customHeight="1" x14ac:dyDescent="0.25">
      <c r="B237"/>
      <c r="C237"/>
      <c r="D237"/>
      <c r="E237"/>
      <c r="F237"/>
      <c r="G237"/>
      <c r="AI237"/>
      <c r="AJ237"/>
      <c r="AK237"/>
      <c r="AL237"/>
      <c r="AM237"/>
      <c r="AN237"/>
      <c r="AO237"/>
      <c r="AP237"/>
      <c r="AQ237"/>
      <c r="AR237"/>
    </row>
    <row r="238" spans="2:44" ht="15" customHeight="1" x14ac:dyDescent="0.25">
      <c r="B238"/>
      <c r="C238"/>
      <c r="D238"/>
      <c r="E238"/>
      <c r="F238"/>
      <c r="G238"/>
      <c r="AI238"/>
      <c r="AJ238"/>
      <c r="AK238"/>
      <c r="AL238"/>
      <c r="AM238"/>
      <c r="AN238"/>
      <c r="AO238"/>
      <c r="AP238"/>
      <c r="AQ238"/>
      <c r="AR238"/>
    </row>
    <row r="239" spans="2:44" ht="15" customHeight="1" x14ac:dyDescent="0.25">
      <c r="B239"/>
      <c r="C239"/>
      <c r="D239"/>
      <c r="E239"/>
      <c r="F239"/>
      <c r="G239"/>
      <c r="AI239"/>
      <c r="AJ239"/>
      <c r="AK239"/>
      <c r="AL239"/>
      <c r="AM239"/>
      <c r="AN239"/>
      <c r="AO239"/>
      <c r="AP239"/>
      <c r="AQ239"/>
      <c r="AR239"/>
    </row>
    <row r="240" spans="2:44" ht="15" customHeight="1" x14ac:dyDescent="0.25">
      <c r="B240"/>
      <c r="C240"/>
      <c r="D240"/>
      <c r="E240"/>
      <c r="F240"/>
      <c r="G240"/>
      <c r="AI240"/>
      <c r="AJ240"/>
      <c r="AK240"/>
      <c r="AL240"/>
      <c r="AM240"/>
      <c r="AN240"/>
      <c r="AO240"/>
      <c r="AP240"/>
      <c r="AQ240"/>
      <c r="AR240"/>
    </row>
    <row r="241" spans="2:44" ht="15" customHeight="1" x14ac:dyDescent="0.25">
      <c r="B241"/>
      <c r="C241"/>
      <c r="D241"/>
      <c r="E241"/>
      <c r="F241"/>
      <c r="G241"/>
      <c r="AI241"/>
      <c r="AJ241"/>
      <c r="AK241"/>
      <c r="AL241"/>
      <c r="AM241"/>
      <c r="AN241"/>
      <c r="AO241"/>
      <c r="AP241"/>
      <c r="AQ241"/>
      <c r="AR241"/>
    </row>
    <row r="242" spans="2:44" ht="15" customHeight="1" x14ac:dyDescent="0.25">
      <c r="B242"/>
      <c r="C242"/>
      <c r="D242"/>
      <c r="E242"/>
      <c r="F242"/>
      <c r="G242"/>
      <c r="AI242"/>
      <c r="AJ242"/>
      <c r="AK242"/>
      <c r="AL242"/>
      <c r="AM242"/>
      <c r="AN242"/>
      <c r="AO242"/>
      <c r="AP242"/>
      <c r="AQ242"/>
      <c r="AR242"/>
    </row>
    <row r="243" spans="2:44" ht="15" customHeight="1" x14ac:dyDescent="0.25">
      <c r="B243"/>
      <c r="C243"/>
      <c r="D243"/>
      <c r="E243"/>
      <c r="F243"/>
      <c r="G243"/>
      <c r="AI243"/>
      <c r="AJ243"/>
      <c r="AK243"/>
      <c r="AL243"/>
      <c r="AM243"/>
      <c r="AN243"/>
      <c r="AO243"/>
      <c r="AP243"/>
      <c r="AQ243"/>
      <c r="AR243"/>
    </row>
    <row r="244" spans="2:44" ht="15" customHeight="1" x14ac:dyDescent="0.25">
      <c r="B244"/>
      <c r="C244"/>
      <c r="D244"/>
      <c r="E244"/>
      <c r="F244"/>
      <c r="G244"/>
      <c r="AI244"/>
      <c r="AJ244"/>
      <c r="AK244"/>
      <c r="AL244"/>
      <c r="AM244"/>
      <c r="AN244"/>
      <c r="AO244"/>
      <c r="AP244"/>
      <c r="AQ244"/>
      <c r="AR244"/>
    </row>
    <row r="245" spans="2:44" ht="15" customHeight="1" x14ac:dyDescent="0.25">
      <c r="B245"/>
      <c r="C245"/>
      <c r="D245"/>
      <c r="E245"/>
      <c r="F245"/>
      <c r="G245"/>
      <c r="AI245"/>
      <c r="AJ245"/>
      <c r="AK245"/>
      <c r="AL245"/>
      <c r="AM245"/>
      <c r="AN245"/>
      <c r="AO245"/>
      <c r="AP245"/>
      <c r="AQ245"/>
      <c r="AR245"/>
    </row>
    <row r="246" spans="2:44" ht="15" customHeight="1" x14ac:dyDescent="0.25">
      <c r="B246"/>
      <c r="C246"/>
      <c r="D246"/>
      <c r="E246"/>
      <c r="F246"/>
      <c r="G246"/>
      <c r="AI246"/>
      <c r="AJ246"/>
      <c r="AK246"/>
      <c r="AL246"/>
      <c r="AM246"/>
      <c r="AN246"/>
      <c r="AO246"/>
      <c r="AP246"/>
      <c r="AQ246"/>
      <c r="AR246"/>
    </row>
    <row r="247" spans="2:44" ht="15" customHeight="1" x14ac:dyDescent="0.25">
      <c r="B247"/>
      <c r="C247"/>
      <c r="D247"/>
      <c r="E247"/>
      <c r="F247"/>
      <c r="G247"/>
      <c r="AI247"/>
      <c r="AJ247"/>
      <c r="AK247"/>
      <c r="AL247"/>
      <c r="AM247"/>
      <c r="AN247"/>
      <c r="AO247"/>
      <c r="AP247"/>
      <c r="AQ247"/>
      <c r="AR247"/>
    </row>
    <row r="248" spans="2:44" ht="15" customHeight="1" x14ac:dyDescent="0.25">
      <c r="B248"/>
      <c r="C248"/>
      <c r="D248"/>
      <c r="E248"/>
      <c r="F248"/>
      <c r="G248"/>
      <c r="AI248"/>
      <c r="AJ248"/>
      <c r="AK248"/>
      <c r="AL248"/>
      <c r="AM248"/>
      <c r="AN248"/>
      <c r="AO248"/>
      <c r="AP248"/>
      <c r="AQ248"/>
      <c r="AR248"/>
    </row>
    <row r="249" spans="2:44" ht="15" customHeight="1" x14ac:dyDescent="0.25">
      <c r="B249"/>
      <c r="C249"/>
      <c r="D249"/>
      <c r="E249"/>
      <c r="F249"/>
      <c r="G249"/>
      <c r="AI249"/>
      <c r="AJ249"/>
      <c r="AK249"/>
      <c r="AL249"/>
      <c r="AM249"/>
      <c r="AN249"/>
      <c r="AO249"/>
      <c r="AP249"/>
      <c r="AQ249"/>
      <c r="AR249"/>
    </row>
    <row r="250" spans="2:44" ht="15" customHeight="1" x14ac:dyDescent="0.25">
      <c r="B250"/>
      <c r="C250"/>
      <c r="D250"/>
      <c r="E250"/>
      <c r="F250"/>
      <c r="G250"/>
      <c r="AI250"/>
      <c r="AJ250"/>
      <c r="AK250"/>
      <c r="AL250"/>
      <c r="AM250"/>
      <c r="AN250"/>
      <c r="AO250"/>
      <c r="AP250"/>
      <c r="AQ250"/>
      <c r="AR250"/>
    </row>
    <row r="251" spans="2:44" ht="15" customHeight="1" x14ac:dyDescent="0.25">
      <c r="B251"/>
      <c r="C251"/>
      <c r="D251"/>
      <c r="E251"/>
      <c r="F251"/>
      <c r="G251"/>
      <c r="AI251"/>
      <c r="AJ251"/>
      <c r="AK251"/>
      <c r="AL251"/>
      <c r="AM251"/>
      <c r="AN251"/>
      <c r="AO251"/>
      <c r="AP251"/>
      <c r="AQ251"/>
      <c r="AR251"/>
    </row>
    <row r="252" spans="2:44" ht="15" customHeight="1" x14ac:dyDescent="0.25">
      <c r="B252"/>
      <c r="C252"/>
      <c r="D252"/>
      <c r="E252"/>
      <c r="F252"/>
      <c r="G252"/>
      <c r="AI252"/>
      <c r="AJ252"/>
      <c r="AK252"/>
      <c r="AL252"/>
      <c r="AM252"/>
      <c r="AN252"/>
      <c r="AO252"/>
      <c r="AP252"/>
      <c r="AQ252"/>
      <c r="AR252"/>
    </row>
    <row r="253" spans="2:44" ht="15" customHeight="1" x14ac:dyDescent="0.25">
      <c r="B253"/>
      <c r="C253"/>
      <c r="D253"/>
      <c r="E253"/>
      <c r="F253"/>
      <c r="G253"/>
      <c r="AI253"/>
      <c r="AJ253"/>
      <c r="AK253"/>
      <c r="AL253"/>
      <c r="AM253"/>
      <c r="AN253"/>
      <c r="AO253"/>
      <c r="AP253"/>
      <c r="AQ253"/>
      <c r="AR253"/>
    </row>
    <row r="254" spans="2:44" ht="15" customHeight="1" x14ac:dyDescent="0.25">
      <c r="B254"/>
      <c r="C254"/>
      <c r="D254"/>
      <c r="E254"/>
      <c r="F254"/>
      <c r="G254"/>
      <c r="AI254"/>
      <c r="AJ254"/>
      <c r="AK254"/>
      <c r="AL254"/>
      <c r="AM254"/>
      <c r="AN254"/>
      <c r="AO254"/>
      <c r="AP254"/>
      <c r="AQ254"/>
      <c r="AR254"/>
    </row>
    <row r="255" spans="2:44" ht="15" customHeight="1" x14ac:dyDescent="0.25">
      <c r="B255"/>
      <c r="C255"/>
      <c r="D255"/>
      <c r="E255"/>
      <c r="F255"/>
      <c r="G255"/>
      <c r="AI255"/>
      <c r="AJ255"/>
      <c r="AK255"/>
      <c r="AL255"/>
      <c r="AM255"/>
      <c r="AN255"/>
      <c r="AO255"/>
      <c r="AP255"/>
      <c r="AQ255"/>
      <c r="AR255"/>
    </row>
    <row r="256" spans="2:44" ht="15" customHeight="1" x14ac:dyDescent="0.25">
      <c r="B256"/>
      <c r="C256"/>
      <c r="D256"/>
      <c r="E256"/>
      <c r="F256"/>
      <c r="G256"/>
      <c r="AI256"/>
      <c r="AJ256"/>
      <c r="AK256"/>
      <c r="AL256"/>
      <c r="AM256"/>
      <c r="AN256"/>
      <c r="AO256"/>
      <c r="AP256"/>
      <c r="AQ256"/>
      <c r="AR256"/>
    </row>
    <row r="257" spans="2:44" ht="15" customHeight="1" x14ac:dyDescent="0.25">
      <c r="B257"/>
      <c r="C257"/>
      <c r="D257"/>
      <c r="E257"/>
      <c r="F257"/>
      <c r="G257"/>
      <c r="AI257"/>
      <c r="AJ257"/>
      <c r="AK257"/>
      <c r="AL257"/>
      <c r="AM257"/>
      <c r="AN257"/>
      <c r="AO257"/>
      <c r="AP257"/>
      <c r="AQ257"/>
      <c r="AR257"/>
    </row>
    <row r="258" spans="2:44" ht="15" customHeight="1" x14ac:dyDescent="0.25">
      <c r="B258"/>
      <c r="C258"/>
      <c r="D258"/>
      <c r="E258"/>
      <c r="F258"/>
      <c r="G258"/>
      <c r="AI258"/>
      <c r="AJ258"/>
      <c r="AK258"/>
      <c r="AL258"/>
      <c r="AM258"/>
      <c r="AN258"/>
      <c r="AO258"/>
      <c r="AP258"/>
      <c r="AQ258"/>
      <c r="AR258"/>
    </row>
    <row r="259" spans="2:44" ht="15" customHeight="1" x14ac:dyDescent="0.25">
      <c r="B259"/>
      <c r="C259"/>
      <c r="D259"/>
      <c r="E259"/>
      <c r="F259"/>
      <c r="G259"/>
      <c r="AI259"/>
      <c r="AJ259"/>
      <c r="AK259"/>
      <c r="AL259"/>
      <c r="AM259"/>
      <c r="AN259"/>
      <c r="AO259"/>
      <c r="AP259"/>
      <c r="AQ259"/>
      <c r="AR259"/>
    </row>
    <row r="260" spans="2:44" ht="15" customHeight="1" x14ac:dyDescent="0.25">
      <c r="B260"/>
      <c r="C260"/>
      <c r="D260"/>
      <c r="E260"/>
      <c r="F260"/>
      <c r="G260"/>
      <c r="AI260"/>
      <c r="AJ260"/>
      <c r="AK260"/>
      <c r="AL260"/>
      <c r="AM260"/>
      <c r="AN260"/>
      <c r="AO260"/>
      <c r="AP260"/>
      <c r="AQ260"/>
      <c r="AR260"/>
    </row>
    <row r="261" spans="2:44" ht="15" customHeight="1" x14ac:dyDescent="0.25">
      <c r="B261"/>
      <c r="C261"/>
      <c r="D261"/>
      <c r="E261"/>
      <c r="F261"/>
      <c r="G261"/>
      <c r="AI261"/>
      <c r="AJ261"/>
      <c r="AK261"/>
      <c r="AL261"/>
      <c r="AM261"/>
      <c r="AN261"/>
      <c r="AO261"/>
      <c r="AP261"/>
      <c r="AQ261"/>
      <c r="AR261"/>
    </row>
    <row r="262" spans="2:44" ht="15" customHeight="1" x14ac:dyDescent="0.25">
      <c r="B262"/>
      <c r="C262"/>
      <c r="D262"/>
      <c r="E262"/>
      <c r="F262"/>
      <c r="G262"/>
      <c r="AI262"/>
      <c r="AJ262"/>
      <c r="AK262"/>
      <c r="AL262"/>
      <c r="AM262"/>
      <c r="AN262"/>
      <c r="AO262"/>
      <c r="AP262"/>
      <c r="AQ262"/>
      <c r="AR262"/>
    </row>
    <row r="263" spans="2:44" ht="15" customHeight="1" x14ac:dyDescent="0.25">
      <c r="B263"/>
      <c r="C263"/>
      <c r="D263"/>
      <c r="E263"/>
      <c r="F263"/>
      <c r="G263"/>
      <c r="AI263"/>
      <c r="AJ263"/>
      <c r="AK263"/>
      <c r="AL263"/>
      <c r="AM263"/>
      <c r="AN263"/>
      <c r="AO263"/>
      <c r="AP263"/>
      <c r="AQ263"/>
      <c r="AR263"/>
    </row>
    <row r="264" spans="2:44" ht="15" customHeight="1" x14ac:dyDescent="0.25">
      <c r="B264"/>
      <c r="C264"/>
      <c r="D264"/>
      <c r="E264"/>
      <c r="F264"/>
      <c r="G264"/>
      <c r="AI264"/>
      <c r="AJ264"/>
      <c r="AK264"/>
      <c r="AL264"/>
      <c r="AM264"/>
      <c r="AN264"/>
      <c r="AO264"/>
      <c r="AP264"/>
      <c r="AQ264"/>
      <c r="AR264"/>
    </row>
    <row r="265" spans="2:44" ht="15" customHeight="1" x14ac:dyDescent="0.25">
      <c r="B265"/>
      <c r="C265"/>
      <c r="D265"/>
      <c r="E265"/>
      <c r="F265"/>
      <c r="G265"/>
      <c r="AI265"/>
      <c r="AJ265"/>
      <c r="AK265"/>
      <c r="AL265"/>
      <c r="AM265"/>
      <c r="AN265"/>
      <c r="AO265"/>
      <c r="AP265"/>
      <c r="AQ265"/>
      <c r="AR265"/>
    </row>
    <row r="266" spans="2:44" ht="15" customHeight="1" x14ac:dyDescent="0.25">
      <c r="B266"/>
      <c r="C266"/>
      <c r="D266"/>
      <c r="E266"/>
      <c r="F266"/>
      <c r="G266"/>
      <c r="AI266"/>
      <c r="AJ266"/>
      <c r="AK266"/>
      <c r="AL266"/>
      <c r="AM266"/>
      <c r="AN266"/>
      <c r="AO266"/>
      <c r="AP266"/>
      <c r="AQ266"/>
      <c r="AR266"/>
    </row>
    <row r="267" spans="2:44" ht="15" customHeight="1" x14ac:dyDescent="0.25">
      <c r="B267"/>
      <c r="C267"/>
      <c r="D267"/>
      <c r="E267"/>
      <c r="F267"/>
      <c r="G267"/>
      <c r="AI267"/>
      <c r="AJ267"/>
      <c r="AK267"/>
      <c r="AL267"/>
      <c r="AM267"/>
      <c r="AN267"/>
      <c r="AO267"/>
      <c r="AP267"/>
      <c r="AQ267"/>
      <c r="AR267"/>
    </row>
    <row r="268" spans="2:44" ht="15" customHeight="1" x14ac:dyDescent="0.25">
      <c r="B268"/>
      <c r="C268"/>
      <c r="D268"/>
      <c r="E268"/>
      <c r="F268"/>
      <c r="G268"/>
      <c r="AI268"/>
      <c r="AJ268"/>
      <c r="AK268"/>
      <c r="AL268"/>
      <c r="AM268"/>
      <c r="AN268"/>
      <c r="AO268"/>
      <c r="AP268"/>
      <c r="AQ268"/>
      <c r="AR268"/>
    </row>
    <row r="269" spans="2:44" ht="15" customHeight="1" x14ac:dyDescent="0.25">
      <c r="B269"/>
      <c r="C269"/>
      <c r="D269"/>
      <c r="E269"/>
      <c r="F269"/>
      <c r="G269"/>
      <c r="AI269"/>
      <c r="AJ269"/>
      <c r="AK269"/>
      <c r="AL269"/>
      <c r="AM269"/>
      <c r="AN269"/>
      <c r="AO269"/>
      <c r="AP269"/>
      <c r="AQ269"/>
      <c r="AR269"/>
    </row>
    <row r="270" spans="2:44" ht="15" customHeight="1" x14ac:dyDescent="0.25">
      <c r="B270"/>
      <c r="C270"/>
      <c r="D270"/>
      <c r="E270"/>
      <c r="F270"/>
      <c r="G270"/>
      <c r="AI270"/>
      <c r="AJ270"/>
      <c r="AK270"/>
      <c r="AL270"/>
      <c r="AM270"/>
      <c r="AN270"/>
      <c r="AO270"/>
      <c r="AP270"/>
      <c r="AQ270"/>
      <c r="AR270"/>
    </row>
    <row r="271" spans="2:44" ht="15" customHeight="1" x14ac:dyDescent="0.25">
      <c r="B271"/>
      <c r="C271"/>
      <c r="D271"/>
      <c r="E271"/>
      <c r="F271"/>
      <c r="G271"/>
      <c r="AI271"/>
      <c r="AJ271"/>
      <c r="AK271"/>
      <c r="AL271"/>
      <c r="AM271"/>
      <c r="AN271"/>
      <c r="AO271"/>
      <c r="AP271"/>
      <c r="AQ271"/>
      <c r="AR271"/>
    </row>
    <row r="272" spans="2:44" ht="15" customHeight="1" x14ac:dyDescent="0.25">
      <c r="B272"/>
      <c r="C272"/>
      <c r="D272"/>
      <c r="E272"/>
      <c r="F272"/>
      <c r="G272"/>
      <c r="AI272"/>
      <c r="AJ272"/>
      <c r="AK272"/>
      <c r="AL272"/>
      <c r="AM272"/>
      <c r="AN272"/>
      <c r="AO272"/>
      <c r="AP272"/>
      <c r="AQ272"/>
      <c r="AR272"/>
    </row>
    <row r="273" spans="2:44" ht="15" customHeight="1" x14ac:dyDescent="0.25">
      <c r="B273"/>
      <c r="C273"/>
      <c r="D273"/>
      <c r="E273"/>
      <c r="F273"/>
      <c r="G273"/>
      <c r="AI273"/>
      <c r="AJ273"/>
      <c r="AK273"/>
      <c r="AL273"/>
      <c r="AM273"/>
      <c r="AN273"/>
      <c r="AO273"/>
      <c r="AP273"/>
      <c r="AQ273"/>
      <c r="AR273"/>
    </row>
    <row r="274" spans="2:44" ht="15" customHeight="1" x14ac:dyDescent="0.25">
      <c r="B274"/>
      <c r="C274"/>
      <c r="D274"/>
      <c r="E274"/>
      <c r="F274"/>
      <c r="G274"/>
      <c r="AI274"/>
      <c r="AJ274"/>
      <c r="AK274"/>
      <c r="AL274"/>
      <c r="AM274"/>
      <c r="AN274"/>
      <c r="AO274"/>
      <c r="AP274"/>
      <c r="AQ274"/>
      <c r="AR274"/>
    </row>
    <row r="275" spans="2:44" ht="15" customHeight="1" x14ac:dyDescent="0.25">
      <c r="B275"/>
      <c r="C275"/>
      <c r="D275"/>
      <c r="E275"/>
      <c r="F275"/>
      <c r="G275"/>
      <c r="AI275"/>
      <c r="AJ275"/>
      <c r="AK275"/>
      <c r="AL275"/>
      <c r="AM275"/>
      <c r="AN275"/>
      <c r="AO275"/>
      <c r="AP275"/>
      <c r="AQ275"/>
      <c r="AR275"/>
    </row>
    <row r="276" spans="2:44" ht="15" customHeight="1" x14ac:dyDescent="0.25">
      <c r="B276"/>
      <c r="C276"/>
      <c r="D276"/>
      <c r="E276"/>
      <c r="F276"/>
      <c r="G276"/>
      <c r="AI276"/>
      <c r="AJ276"/>
      <c r="AK276"/>
      <c r="AL276"/>
      <c r="AM276"/>
      <c r="AN276"/>
      <c r="AO276"/>
      <c r="AP276"/>
      <c r="AQ276"/>
      <c r="AR276"/>
    </row>
    <row r="277" spans="2:44" ht="15" customHeight="1" x14ac:dyDescent="0.25">
      <c r="B277"/>
      <c r="C277"/>
      <c r="D277"/>
      <c r="E277"/>
      <c r="F277"/>
      <c r="G277"/>
      <c r="AI277"/>
      <c r="AJ277"/>
      <c r="AK277"/>
      <c r="AL277"/>
      <c r="AM277"/>
      <c r="AN277"/>
      <c r="AO277"/>
      <c r="AP277"/>
      <c r="AQ277"/>
      <c r="AR277"/>
    </row>
    <row r="278" spans="2:44" ht="15" customHeight="1" x14ac:dyDescent="0.25">
      <c r="B278"/>
      <c r="C278"/>
      <c r="D278"/>
      <c r="E278"/>
      <c r="F278"/>
      <c r="G278"/>
      <c r="AI278"/>
      <c r="AJ278"/>
      <c r="AK278"/>
      <c r="AL278"/>
      <c r="AM278"/>
      <c r="AN278"/>
      <c r="AO278"/>
      <c r="AP278"/>
      <c r="AQ278"/>
      <c r="AR278"/>
    </row>
    <row r="279" spans="2:44" ht="15" customHeight="1" x14ac:dyDescent="0.25">
      <c r="B279"/>
      <c r="C279"/>
      <c r="D279"/>
      <c r="E279"/>
      <c r="F279"/>
      <c r="G279"/>
      <c r="AI279"/>
      <c r="AJ279"/>
      <c r="AK279"/>
      <c r="AL279"/>
      <c r="AM279"/>
      <c r="AN279"/>
      <c r="AO279"/>
      <c r="AP279"/>
      <c r="AQ279"/>
      <c r="AR279"/>
    </row>
    <row r="280" spans="2:44" ht="15" customHeight="1" x14ac:dyDescent="0.25">
      <c r="B280"/>
      <c r="C280"/>
      <c r="D280"/>
      <c r="E280"/>
      <c r="F280"/>
      <c r="G280"/>
      <c r="AI280"/>
      <c r="AJ280"/>
      <c r="AK280"/>
      <c r="AL280"/>
      <c r="AM280"/>
      <c r="AN280"/>
      <c r="AO280"/>
      <c r="AP280"/>
      <c r="AQ280"/>
      <c r="AR280"/>
    </row>
    <row r="281" spans="2:44" ht="15" customHeight="1" x14ac:dyDescent="0.25">
      <c r="B281"/>
      <c r="C281"/>
      <c r="D281"/>
      <c r="E281"/>
      <c r="F281"/>
      <c r="G281"/>
      <c r="AI281"/>
      <c r="AJ281"/>
      <c r="AK281"/>
      <c r="AL281"/>
      <c r="AM281"/>
      <c r="AN281"/>
      <c r="AO281"/>
      <c r="AP281"/>
      <c r="AQ281"/>
      <c r="AR281"/>
    </row>
    <row r="282" spans="2:44" ht="15" customHeight="1" x14ac:dyDescent="0.25">
      <c r="B282"/>
      <c r="C282"/>
      <c r="D282"/>
      <c r="E282"/>
      <c r="F282"/>
      <c r="G282"/>
      <c r="AI282"/>
      <c r="AJ282"/>
      <c r="AK282"/>
      <c r="AL282"/>
      <c r="AM282"/>
      <c r="AN282"/>
      <c r="AO282"/>
      <c r="AP282"/>
      <c r="AQ282"/>
      <c r="AR282"/>
    </row>
    <row r="283" spans="2:44" ht="15" customHeight="1" x14ac:dyDescent="0.25">
      <c r="B283"/>
      <c r="C283"/>
      <c r="D283"/>
      <c r="E283"/>
      <c r="F283"/>
      <c r="G283"/>
      <c r="AI283"/>
      <c r="AJ283"/>
      <c r="AK283"/>
      <c r="AL283"/>
      <c r="AM283"/>
      <c r="AN283"/>
      <c r="AO283"/>
      <c r="AP283"/>
      <c r="AQ283"/>
      <c r="AR283"/>
    </row>
    <row r="284" spans="2:44" ht="15" customHeight="1" x14ac:dyDescent="0.25">
      <c r="B284"/>
      <c r="C284"/>
      <c r="D284"/>
      <c r="E284"/>
      <c r="F284"/>
      <c r="G284"/>
      <c r="AI284"/>
      <c r="AJ284"/>
      <c r="AK284"/>
      <c r="AL284"/>
      <c r="AM284"/>
      <c r="AN284"/>
      <c r="AO284"/>
      <c r="AP284"/>
      <c r="AQ284"/>
      <c r="AR284"/>
    </row>
    <row r="285" spans="2:44" ht="15" customHeight="1" x14ac:dyDescent="0.25">
      <c r="B285"/>
      <c r="C285"/>
      <c r="D285"/>
      <c r="E285"/>
      <c r="F285"/>
      <c r="G285"/>
      <c r="AI285"/>
      <c r="AJ285"/>
      <c r="AK285"/>
      <c r="AL285"/>
      <c r="AM285"/>
      <c r="AN285"/>
      <c r="AO285"/>
      <c r="AP285"/>
      <c r="AQ285"/>
      <c r="AR285"/>
    </row>
    <row r="286" spans="2:44" ht="15" customHeight="1" x14ac:dyDescent="0.25">
      <c r="B286"/>
      <c r="C286"/>
      <c r="D286"/>
      <c r="E286"/>
      <c r="F286"/>
      <c r="G286"/>
      <c r="AI286"/>
      <c r="AJ286"/>
      <c r="AK286"/>
      <c r="AL286"/>
      <c r="AM286"/>
      <c r="AN286"/>
      <c r="AO286"/>
      <c r="AP286"/>
      <c r="AQ286"/>
      <c r="AR286"/>
    </row>
    <row r="287" spans="2:44" ht="15" customHeight="1" x14ac:dyDescent="0.25">
      <c r="B287"/>
      <c r="C287"/>
      <c r="D287"/>
      <c r="E287"/>
      <c r="F287"/>
      <c r="G287"/>
      <c r="AI287"/>
      <c r="AJ287"/>
      <c r="AK287"/>
      <c r="AL287"/>
      <c r="AM287"/>
      <c r="AN287"/>
      <c r="AO287"/>
      <c r="AP287"/>
      <c r="AQ287"/>
      <c r="AR287"/>
    </row>
    <row r="288" spans="2:44" ht="15" customHeight="1" x14ac:dyDescent="0.25">
      <c r="B288"/>
      <c r="C288"/>
      <c r="D288"/>
      <c r="E288"/>
      <c r="F288"/>
      <c r="G288"/>
      <c r="AI288"/>
      <c r="AJ288"/>
      <c r="AK288"/>
      <c r="AL288"/>
      <c r="AM288"/>
      <c r="AN288"/>
      <c r="AO288"/>
      <c r="AP288"/>
      <c r="AQ288"/>
      <c r="AR288"/>
    </row>
    <row r="289" spans="2:44" ht="15" customHeight="1" x14ac:dyDescent="0.25">
      <c r="B289"/>
      <c r="C289"/>
      <c r="D289"/>
      <c r="E289"/>
      <c r="F289"/>
      <c r="G289"/>
      <c r="AI289"/>
      <c r="AJ289"/>
      <c r="AK289"/>
      <c r="AL289"/>
      <c r="AM289"/>
      <c r="AN289"/>
      <c r="AO289"/>
      <c r="AP289"/>
      <c r="AQ289"/>
      <c r="AR289"/>
    </row>
    <row r="290" spans="2:44" ht="15" customHeight="1" x14ac:dyDescent="0.25">
      <c r="B290"/>
      <c r="C290"/>
      <c r="D290"/>
      <c r="E290"/>
      <c r="F290"/>
      <c r="G290"/>
      <c r="AI290"/>
      <c r="AJ290"/>
      <c r="AK290"/>
      <c r="AL290"/>
      <c r="AM290"/>
      <c r="AN290"/>
      <c r="AO290"/>
      <c r="AP290"/>
      <c r="AQ290"/>
      <c r="AR290"/>
    </row>
    <row r="291" spans="2:44" ht="15" customHeight="1" x14ac:dyDescent="0.25">
      <c r="B291"/>
      <c r="C291"/>
      <c r="D291"/>
      <c r="E291"/>
      <c r="F291"/>
      <c r="G291"/>
      <c r="AI291"/>
      <c r="AJ291"/>
      <c r="AK291"/>
      <c r="AL291"/>
      <c r="AM291"/>
      <c r="AN291"/>
      <c r="AO291"/>
      <c r="AP291"/>
      <c r="AQ291"/>
      <c r="AR291"/>
    </row>
    <row r="292" spans="2:44" ht="15" customHeight="1" x14ac:dyDescent="0.25">
      <c r="B292"/>
      <c r="C292"/>
      <c r="D292"/>
      <c r="E292"/>
      <c r="F292"/>
      <c r="G292"/>
      <c r="AI292"/>
      <c r="AJ292"/>
      <c r="AK292"/>
      <c r="AL292"/>
      <c r="AM292"/>
      <c r="AN292"/>
      <c r="AO292"/>
      <c r="AP292"/>
      <c r="AQ292"/>
      <c r="AR292"/>
    </row>
    <row r="293" spans="2:44" ht="15" customHeight="1" x14ac:dyDescent="0.25">
      <c r="B293"/>
      <c r="C293"/>
      <c r="D293"/>
      <c r="E293"/>
      <c r="F293"/>
      <c r="G293"/>
      <c r="AI293"/>
      <c r="AJ293"/>
      <c r="AK293"/>
      <c r="AL293"/>
      <c r="AM293"/>
      <c r="AN293"/>
      <c r="AO293"/>
      <c r="AP293"/>
      <c r="AQ293"/>
      <c r="AR293"/>
    </row>
    <row r="294" spans="2:44" ht="15" customHeight="1" x14ac:dyDescent="0.25">
      <c r="B294"/>
      <c r="C294"/>
      <c r="D294"/>
      <c r="E294"/>
      <c r="F294"/>
      <c r="G294"/>
      <c r="AI294"/>
      <c r="AJ294"/>
      <c r="AK294"/>
      <c r="AL294"/>
      <c r="AM294"/>
      <c r="AN294"/>
      <c r="AO294"/>
      <c r="AP294"/>
      <c r="AQ294"/>
      <c r="AR294"/>
    </row>
    <row r="295" spans="2:44" ht="15" customHeight="1" x14ac:dyDescent="0.25">
      <c r="B295"/>
      <c r="C295"/>
      <c r="D295"/>
      <c r="E295"/>
      <c r="F295"/>
      <c r="G295"/>
      <c r="AI295"/>
      <c r="AJ295"/>
      <c r="AK295"/>
      <c r="AL295"/>
      <c r="AM295"/>
      <c r="AN295"/>
      <c r="AO295"/>
      <c r="AP295"/>
      <c r="AQ295"/>
      <c r="AR295"/>
    </row>
    <row r="296" spans="2:44" ht="15" customHeight="1" x14ac:dyDescent="0.25">
      <c r="B296"/>
      <c r="C296"/>
      <c r="D296"/>
      <c r="E296"/>
      <c r="F296"/>
      <c r="G296"/>
      <c r="AI296"/>
      <c r="AJ296"/>
      <c r="AK296"/>
      <c r="AL296"/>
      <c r="AM296"/>
      <c r="AN296"/>
      <c r="AO296"/>
      <c r="AP296"/>
      <c r="AQ296"/>
      <c r="AR296"/>
    </row>
    <row r="297" spans="2:44" ht="15" customHeight="1" x14ac:dyDescent="0.25">
      <c r="B297"/>
      <c r="C297"/>
      <c r="D297"/>
      <c r="E297"/>
      <c r="F297"/>
      <c r="G297"/>
      <c r="AI297"/>
      <c r="AJ297"/>
      <c r="AK297"/>
      <c r="AL297"/>
      <c r="AM297"/>
      <c r="AN297"/>
      <c r="AO297"/>
      <c r="AP297"/>
      <c r="AQ297"/>
      <c r="AR297"/>
    </row>
    <row r="298" spans="2:44" ht="15" customHeight="1" x14ac:dyDescent="0.25">
      <c r="B298"/>
      <c r="C298"/>
      <c r="D298"/>
      <c r="E298"/>
      <c r="F298"/>
      <c r="G298"/>
      <c r="AI298"/>
      <c r="AJ298"/>
      <c r="AK298"/>
      <c r="AL298"/>
      <c r="AM298"/>
      <c r="AN298"/>
      <c r="AO298"/>
      <c r="AP298"/>
      <c r="AQ298"/>
      <c r="AR298"/>
    </row>
    <row r="299" spans="2:44" ht="15" customHeight="1" x14ac:dyDescent="0.25">
      <c r="B299"/>
      <c r="C299"/>
      <c r="D299"/>
      <c r="E299"/>
      <c r="F299"/>
      <c r="G299"/>
      <c r="AI299"/>
      <c r="AJ299"/>
      <c r="AK299"/>
      <c r="AL299"/>
      <c r="AM299"/>
      <c r="AN299"/>
      <c r="AO299"/>
      <c r="AP299"/>
      <c r="AQ299"/>
      <c r="AR299"/>
    </row>
    <row r="300" spans="2:44" ht="15" customHeight="1" x14ac:dyDescent="0.25">
      <c r="B300"/>
      <c r="C300"/>
      <c r="D300"/>
      <c r="E300"/>
      <c r="F300"/>
      <c r="G300"/>
      <c r="AI300"/>
      <c r="AJ300"/>
      <c r="AK300"/>
      <c r="AL300"/>
      <c r="AM300"/>
      <c r="AN300"/>
      <c r="AO300"/>
      <c r="AP300"/>
      <c r="AQ300"/>
      <c r="AR300"/>
    </row>
    <row r="301" spans="2:44" ht="15" customHeight="1" x14ac:dyDescent="0.25">
      <c r="B301"/>
      <c r="C301"/>
      <c r="D301"/>
      <c r="E301"/>
      <c r="F301"/>
      <c r="G301"/>
      <c r="AI301"/>
      <c r="AJ301"/>
      <c r="AK301"/>
      <c r="AL301"/>
      <c r="AM301"/>
      <c r="AN301"/>
      <c r="AO301"/>
      <c r="AP301"/>
      <c r="AQ301"/>
      <c r="AR301"/>
    </row>
    <row r="302" spans="2:44" ht="15" customHeight="1" x14ac:dyDescent="0.25">
      <c r="B302"/>
      <c r="C302"/>
      <c r="D302"/>
      <c r="E302"/>
      <c r="F302"/>
      <c r="G302"/>
      <c r="AI302"/>
      <c r="AJ302"/>
      <c r="AK302"/>
      <c r="AL302"/>
      <c r="AM302"/>
      <c r="AN302"/>
      <c r="AO302"/>
      <c r="AP302"/>
      <c r="AQ302"/>
      <c r="AR302"/>
    </row>
    <row r="303" spans="2:44" ht="15" customHeight="1" x14ac:dyDescent="0.25">
      <c r="B303"/>
      <c r="C303"/>
      <c r="D303"/>
      <c r="E303"/>
      <c r="F303"/>
      <c r="G303"/>
      <c r="AI303"/>
      <c r="AJ303"/>
      <c r="AK303"/>
      <c r="AL303"/>
      <c r="AM303"/>
      <c r="AN303"/>
      <c r="AO303"/>
      <c r="AP303"/>
      <c r="AQ303"/>
      <c r="AR303"/>
    </row>
    <row r="304" spans="2:44" ht="15" customHeight="1" x14ac:dyDescent="0.25">
      <c r="B304"/>
      <c r="C304"/>
      <c r="D304"/>
      <c r="E304"/>
      <c r="F304"/>
      <c r="G304"/>
      <c r="AI304"/>
      <c r="AJ304"/>
      <c r="AK304"/>
      <c r="AL304"/>
      <c r="AM304"/>
      <c r="AN304"/>
      <c r="AO304"/>
      <c r="AP304"/>
      <c r="AQ304"/>
      <c r="AR304"/>
    </row>
    <row r="305" spans="2:44" ht="15" customHeight="1" x14ac:dyDescent="0.25">
      <c r="B305"/>
      <c r="C305"/>
      <c r="D305"/>
      <c r="E305"/>
      <c r="F305"/>
      <c r="G305"/>
      <c r="AI305"/>
      <c r="AJ305"/>
      <c r="AK305"/>
      <c r="AL305"/>
      <c r="AM305"/>
      <c r="AN305"/>
      <c r="AO305"/>
      <c r="AP305"/>
      <c r="AQ305"/>
      <c r="AR305"/>
    </row>
    <row r="306" spans="2:44" ht="15" customHeight="1" x14ac:dyDescent="0.25">
      <c r="B306"/>
      <c r="C306"/>
      <c r="D306"/>
      <c r="E306"/>
      <c r="F306"/>
      <c r="G306"/>
      <c r="AI306"/>
      <c r="AJ306"/>
      <c r="AK306"/>
      <c r="AL306"/>
      <c r="AM306"/>
      <c r="AN306"/>
      <c r="AO306"/>
      <c r="AP306"/>
      <c r="AQ306"/>
      <c r="AR306"/>
    </row>
    <row r="307" spans="2:44" ht="15" customHeight="1" x14ac:dyDescent="0.25"/>
  </sheetData>
  <sortState xmlns:xlrd2="http://schemas.microsoft.com/office/spreadsheetml/2017/richdata2" ref="B8:I67">
    <sortCondition descending="1" ref="E8:E67"/>
  </sortState>
  <phoneticPr fontId="29" type="noConversion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R544"/>
  <sheetViews>
    <sheetView topLeftCell="A139" zoomScale="85" zoomScaleNormal="85" workbookViewId="0">
      <selection activeCell="E173" sqref="E173"/>
    </sheetView>
  </sheetViews>
  <sheetFormatPr defaultColWidth="9.140625" defaultRowHeight="15" x14ac:dyDescent="0.25"/>
  <cols>
    <col min="1" max="1" width="9.140625" style="8"/>
    <col min="2" max="2" width="20.85546875" style="3" customWidth="1"/>
    <col min="3" max="3" width="36.5703125" style="3" bestFit="1" customWidth="1"/>
    <col min="4" max="4" width="11.28515625" style="8" customWidth="1"/>
    <col min="5" max="5" width="12.42578125" style="6" customWidth="1"/>
    <col min="6" max="6" width="1.5703125" style="3" customWidth="1"/>
    <col min="7" max="7" width="1" style="3" customWidth="1"/>
    <col min="8" max="9" width="6.140625" customWidth="1"/>
    <col min="10" max="10" width="6.140625" style="327" customWidth="1"/>
    <col min="11" max="12" width="6.140625" customWidth="1"/>
    <col min="13" max="13" width="6.7109375" bestFit="1" customWidth="1"/>
    <col min="14" max="15" width="6.5703125" bestFit="1" customWidth="1"/>
    <col min="16" max="25" width="6.140625" customWidth="1"/>
    <col min="26" max="26" width="6.5703125" bestFit="1" customWidth="1"/>
    <col min="27" max="27" width="8.85546875" customWidth="1"/>
    <col min="28" max="28" width="16.28515625" style="3" bestFit="1" customWidth="1"/>
    <col min="29" max="29" width="25.5703125" style="3" bestFit="1" customWidth="1"/>
    <col min="30" max="30" width="24" style="3" bestFit="1" customWidth="1"/>
    <col min="31" max="35" width="9.140625" style="3"/>
    <col min="36" max="36" width="10.28515625" style="3" bestFit="1" customWidth="1"/>
    <col min="37" max="37" width="9.140625" style="3"/>
    <col min="38" max="38" width="36.85546875" style="3" customWidth="1"/>
    <col min="39" max="43" width="9.140625" style="3"/>
    <col min="44" max="44" width="52.5703125" style="3" customWidth="1"/>
    <col min="45" max="16384" width="9.140625" style="3"/>
  </cols>
  <sheetData>
    <row r="1" spans="1:32" ht="24.75" customHeight="1" thickBot="1" x14ac:dyDescent="0.3">
      <c r="A1" s="281" t="s">
        <v>191</v>
      </c>
      <c r="B1" s="282"/>
      <c r="C1" s="282"/>
      <c r="D1" s="282"/>
      <c r="E1" s="283"/>
      <c r="F1" s="1"/>
      <c r="G1" s="1"/>
      <c r="H1" s="325">
        <v>1</v>
      </c>
      <c r="I1" s="274">
        <v>2</v>
      </c>
      <c r="J1" s="279">
        <v>3</v>
      </c>
      <c r="K1" s="274">
        <v>4</v>
      </c>
      <c r="L1" s="274">
        <v>5</v>
      </c>
      <c r="M1" s="274">
        <v>6</v>
      </c>
      <c r="N1" s="274">
        <v>7</v>
      </c>
      <c r="O1" s="274">
        <v>8</v>
      </c>
      <c r="P1" s="274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/>
      <c r="AA1" s="3"/>
    </row>
    <row r="2" spans="1:32" ht="24" thickBot="1" x14ac:dyDescent="0.3">
      <c r="A2" s="284"/>
      <c r="B2" s="285"/>
      <c r="C2" s="285"/>
      <c r="D2" s="285"/>
      <c r="E2" s="286"/>
      <c r="F2" s="1"/>
      <c r="G2" s="1"/>
      <c r="H2" s="4" t="s">
        <v>190</v>
      </c>
      <c r="I2" s="220" t="s">
        <v>192</v>
      </c>
      <c r="J2" s="276" t="s">
        <v>193</v>
      </c>
      <c r="K2" s="4" t="s">
        <v>194</v>
      </c>
      <c r="L2" s="4" t="s">
        <v>126</v>
      </c>
      <c r="M2" s="4" t="s">
        <v>196</v>
      </c>
      <c r="N2" s="4" t="s">
        <v>197</v>
      </c>
      <c r="O2" s="4" t="s">
        <v>199</v>
      </c>
      <c r="P2" s="4" t="s">
        <v>200</v>
      </c>
      <c r="Q2" s="4" t="s">
        <v>201</v>
      </c>
      <c r="R2" s="4" t="s">
        <v>202</v>
      </c>
      <c r="S2" s="224" t="s">
        <v>203</v>
      </c>
      <c r="T2" s="224" t="s">
        <v>204</v>
      </c>
      <c r="U2" s="224" t="s">
        <v>206</v>
      </c>
      <c r="V2" s="220" t="s">
        <v>207</v>
      </c>
      <c r="W2" s="144" t="s">
        <v>208</v>
      </c>
      <c r="X2" s="144" t="s">
        <v>209</v>
      </c>
      <c r="Y2" s="144" t="s">
        <v>210</v>
      </c>
      <c r="Z2" s="5" t="s">
        <v>211</v>
      </c>
      <c r="AA2" s="3"/>
    </row>
    <row r="3" spans="1:32" ht="177.75" customHeight="1" thickBot="1" x14ac:dyDescent="0.3">
      <c r="A3" s="6"/>
      <c r="B3" s="7"/>
      <c r="C3" s="345"/>
      <c r="H3" s="229" t="s">
        <v>0</v>
      </c>
      <c r="I3" s="229" t="s">
        <v>1</v>
      </c>
      <c r="J3" s="9" t="s">
        <v>167</v>
      </c>
      <c r="K3" s="229" t="s">
        <v>195</v>
      </c>
      <c r="L3" s="10" t="s">
        <v>124</v>
      </c>
      <c r="M3" s="10" t="s">
        <v>2</v>
      </c>
      <c r="N3" s="10" t="s">
        <v>198</v>
      </c>
      <c r="O3" s="86" t="s">
        <v>182</v>
      </c>
      <c r="P3" s="10" t="s">
        <v>3</v>
      </c>
      <c r="Q3" s="11" t="s">
        <v>5</v>
      </c>
      <c r="R3" s="10" t="s">
        <v>4</v>
      </c>
      <c r="S3" s="11" t="s">
        <v>112</v>
      </c>
      <c r="T3" s="11" t="s">
        <v>205</v>
      </c>
      <c r="U3" s="145" t="s">
        <v>125</v>
      </c>
      <c r="V3" s="11" t="s">
        <v>6</v>
      </c>
      <c r="W3" s="10" t="s">
        <v>120</v>
      </c>
      <c r="X3" s="10" t="s">
        <v>121</v>
      </c>
      <c r="Y3" s="10" t="s">
        <v>7</v>
      </c>
      <c r="Z3" s="10" t="s">
        <v>113</v>
      </c>
      <c r="AA3" s="3"/>
    </row>
    <row r="4" spans="1:32" s="16" customFormat="1" ht="15.75" thickBot="1" x14ac:dyDescent="0.3">
      <c r="A4" s="12" t="s">
        <v>8</v>
      </c>
      <c r="B4" s="13" t="s">
        <v>9</v>
      </c>
      <c r="C4" s="13" t="s">
        <v>10</v>
      </c>
      <c r="D4" s="14" t="s">
        <v>11</v>
      </c>
      <c r="E4" s="15"/>
      <c r="H4" s="26"/>
      <c r="I4" s="26"/>
      <c r="J4" s="378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</row>
    <row r="5" spans="1:32" s="20" customFormat="1" ht="22.5" customHeight="1" thickBot="1" x14ac:dyDescent="0.3">
      <c r="A5" s="6"/>
      <c r="C5" s="21"/>
      <c r="D5" s="22"/>
      <c r="E5" s="23"/>
      <c r="H5" s="26"/>
      <c r="I5" s="26"/>
      <c r="J5" s="379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32" s="20" customFormat="1" ht="21.75" thickBot="1" x14ac:dyDescent="0.3">
      <c r="A6" s="24" t="s">
        <v>13</v>
      </c>
      <c r="B6" s="25"/>
      <c r="D6" s="26"/>
      <c r="E6" s="27"/>
      <c r="H6" s="26"/>
      <c r="I6" s="26"/>
      <c r="J6" s="379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32" s="20" customFormat="1" ht="15.75" thickBot="1" x14ac:dyDescent="0.3">
      <c r="A7" s="30"/>
      <c r="B7" s="31"/>
      <c r="C7" s="16"/>
      <c r="D7" s="26"/>
      <c r="E7" s="32"/>
      <c r="H7" s="326" t="str">
        <f>_xlfn.IFNA(VLOOKUP(B7,$AC$8:$AF$37,4,FALSE),"")</f>
        <v/>
      </c>
      <c r="I7" s="326" t="str">
        <f>_xlfn.IFNA(VLOOKUP(B7,$AC$8:$AF$37,4,FALSE),"")</f>
        <v/>
      </c>
      <c r="J7" s="380" t="str">
        <f>_xlfn.IFNA(VLOOKUP(B7,$AC$8:$AF$37,4,FALSE),"")</f>
        <v/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32" s="34" customFormat="1" x14ac:dyDescent="0.25">
      <c r="A8" s="110" t="s">
        <v>14</v>
      </c>
      <c r="B8" s="189" t="s">
        <v>149</v>
      </c>
      <c r="C8" s="189" t="s">
        <v>150</v>
      </c>
      <c r="D8" s="190">
        <v>1995</v>
      </c>
      <c r="E8" s="119">
        <f t="shared" ref="E8:E39" si="0">SUM(H8:Y8)</f>
        <v>74</v>
      </c>
      <c r="H8" s="37">
        <v>23</v>
      </c>
      <c r="I8" s="37">
        <v>24</v>
      </c>
      <c r="J8" s="194">
        <v>27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AB8" s="34" t="str">
        <f t="shared" ref="AB8:AB37" si="1">VLOOKUP(AC8,$B$8:$B$64,1,FALSE)</f>
        <v>Netík Tomáš</v>
      </c>
      <c r="AC8" t="s">
        <v>493</v>
      </c>
      <c r="AD8" t="s">
        <v>138</v>
      </c>
      <c r="AE8">
        <v>2006</v>
      </c>
      <c r="AF8">
        <v>30</v>
      </c>
    </row>
    <row r="9" spans="1:32" s="34" customFormat="1" x14ac:dyDescent="0.25">
      <c r="A9" s="111" t="s">
        <v>15</v>
      </c>
      <c r="B9" s="341" t="s">
        <v>177</v>
      </c>
      <c r="C9" s="341" t="s">
        <v>422</v>
      </c>
      <c r="D9" s="342">
        <v>2009</v>
      </c>
      <c r="E9" s="120">
        <f t="shared" si="0"/>
        <v>68</v>
      </c>
      <c r="H9" s="37">
        <v>16</v>
      </c>
      <c r="I9" s="37">
        <v>23</v>
      </c>
      <c r="J9" s="194">
        <v>29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B9" s="34" t="str">
        <f t="shared" si="1"/>
        <v>Senohrábek Marek</v>
      </c>
      <c r="AC9" t="s">
        <v>177</v>
      </c>
      <c r="AD9" t="s">
        <v>494</v>
      </c>
      <c r="AE9">
        <v>2009</v>
      </c>
      <c r="AF9">
        <v>29</v>
      </c>
    </row>
    <row r="10" spans="1:32" s="34" customFormat="1" ht="15.75" thickBot="1" x14ac:dyDescent="0.3">
      <c r="A10" s="117" t="s">
        <v>16</v>
      </c>
      <c r="B10" s="343" t="s">
        <v>119</v>
      </c>
      <c r="C10" s="343" t="s">
        <v>185</v>
      </c>
      <c r="D10" s="344">
        <v>1985</v>
      </c>
      <c r="E10" s="157">
        <f t="shared" si="0"/>
        <v>63</v>
      </c>
      <c r="H10" s="37">
        <v>19</v>
      </c>
      <c r="I10" s="37">
        <v>20</v>
      </c>
      <c r="J10" s="194">
        <v>24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B10" s="34" t="str">
        <f t="shared" si="1"/>
        <v>Kala Jiří</v>
      </c>
      <c r="AC10" t="s">
        <v>495</v>
      </c>
      <c r="AD10" t="s">
        <v>496</v>
      </c>
      <c r="AE10">
        <v>1987</v>
      </c>
      <c r="AF10">
        <v>28</v>
      </c>
    </row>
    <row r="11" spans="1:32" s="34" customFormat="1" x14ac:dyDescent="0.25">
      <c r="A11" s="142" t="s">
        <v>18</v>
      </c>
      <c r="B11" s="109" t="s">
        <v>148</v>
      </c>
      <c r="C11" s="107" t="s">
        <v>111</v>
      </c>
      <c r="D11" s="108">
        <v>2007</v>
      </c>
      <c r="E11" s="152">
        <f t="shared" si="0"/>
        <v>60</v>
      </c>
      <c r="H11" s="37">
        <v>30</v>
      </c>
      <c r="I11" s="37">
        <v>30</v>
      </c>
      <c r="J11" s="194" t="s">
        <v>443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AB11" s="34" t="str">
        <f t="shared" si="1"/>
        <v>Klug Pavel</v>
      </c>
      <c r="AC11" t="s">
        <v>149</v>
      </c>
      <c r="AD11" t="s">
        <v>497</v>
      </c>
      <c r="AE11">
        <v>1995</v>
      </c>
      <c r="AF11">
        <v>27</v>
      </c>
    </row>
    <row r="12" spans="1:32" s="34" customFormat="1" ht="15" customHeight="1" x14ac:dyDescent="0.25">
      <c r="A12" s="104" t="s">
        <v>19</v>
      </c>
      <c r="B12" s="102" t="s">
        <v>114</v>
      </c>
      <c r="C12" s="99" t="s">
        <v>138</v>
      </c>
      <c r="D12" s="89">
        <v>1982</v>
      </c>
      <c r="E12" s="120">
        <f t="shared" si="0"/>
        <v>59</v>
      </c>
      <c r="H12" s="37">
        <v>20</v>
      </c>
      <c r="I12" s="37">
        <v>16</v>
      </c>
      <c r="J12" s="194">
        <v>23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AB12" s="34" t="str">
        <f t="shared" si="1"/>
        <v>Turek Martin</v>
      </c>
      <c r="AC12" t="s">
        <v>498</v>
      </c>
      <c r="AD12" t="s">
        <v>499</v>
      </c>
      <c r="AE12">
        <v>1980</v>
      </c>
      <c r="AF12">
        <v>26</v>
      </c>
    </row>
    <row r="13" spans="1:32" s="34" customFormat="1" x14ac:dyDescent="0.25">
      <c r="A13" s="104" t="s">
        <v>20</v>
      </c>
      <c r="B13" s="102" t="s">
        <v>141</v>
      </c>
      <c r="C13" s="99" t="s">
        <v>165</v>
      </c>
      <c r="D13" s="89">
        <v>1980</v>
      </c>
      <c r="E13" s="120">
        <f t="shared" si="0"/>
        <v>57</v>
      </c>
      <c r="H13" s="37">
        <v>18</v>
      </c>
      <c r="I13" s="37">
        <v>19</v>
      </c>
      <c r="J13" s="194">
        <v>20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AB13" s="34" t="str">
        <f t="shared" si="1"/>
        <v>Řebíček Jan</v>
      </c>
      <c r="AC13" t="s">
        <v>500</v>
      </c>
      <c r="AD13" t="s">
        <v>427</v>
      </c>
      <c r="AE13">
        <v>1982</v>
      </c>
      <c r="AF13">
        <v>25</v>
      </c>
    </row>
    <row r="14" spans="1:32" s="34" customFormat="1" x14ac:dyDescent="0.25">
      <c r="A14" s="104" t="s">
        <v>21</v>
      </c>
      <c r="B14" s="102" t="s">
        <v>152</v>
      </c>
      <c r="C14" s="99" t="s">
        <v>422</v>
      </c>
      <c r="D14" s="89">
        <v>2008</v>
      </c>
      <c r="E14" s="120">
        <f t="shared" si="0"/>
        <v>55</v>
      </c>
      <c r="H14" s="37">
        <v>27</v>
      </c>
      <c r="I14" s="37">
        <v>28</v>
      </c>
      <c r="J14" s="194" t="s">
        <v>443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AB14" s="34" t="str">
        <f t="shared" si="1"/>
        <v>Ptáček Michal</v>
      </c>
      <c r="AC14" t="s">
        <v>119</v>
      </c>
      <c r="AD14" t="s">
        <v>427</v>
      </c>
      <c r="AE14">
        <v>1985</v>
      </c>
      <c r="AF14">
        <v>24</v>
      </c>
    </row>
    <row r="15" spans="1:32" s="34" customFormat="1" x14ac:dyDescent="0.25">
      <c r="A15" s="104" t="s">
        <v>22</v>
      </c>
      <c r="B15" s="102" t="s">
        <v>133</v>
      </c>
      <c r="C15" s="99" t="s">
        <v>134</v>
      </c>
      <c r="D15" s="89">
        <v>1989</v>
      </c>
      <c r="E15" s="120">
        <f t="shared" si="0"/>
        <v>46</v>
      </c>
      <c r="H15" s="37">
        <v>21</v>
      </c>
      <c r="I15" s="37">
        <v>25</v>
      </c>
      <c r="J15" s="194" t="s">
        <v>443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AB15" s="34" t="str">
        <f t="shared" si="1"/>
        <v>Bureš Jan</v>
      </c>
      <c r="AC15" t="s">
        <v>114</v>
      </c>
      <c r="AD15" t="s">
        <v>501</v>
      </c>
      <c r="AE15">
        <v>1982</v>
      </c>
      <c r="AF15">
        <v>23</v>
      </c>
    </row>
    <row r="16" spans="1:32" s="34" customFormat="1" x14ac:dyDescent="0.25">
      <c r="A16" s="118" t="s">
        <v>23</v>
      </c>
      <c r="B16" s="102" t="s">
        <v>132</v>
      </c>
      <c r="C16" s="99" t="s">
        <v>131</v>
      </c>
      <c r="D16" s="89">
        <v>1980</v>
      </c>
      <c r="E16" s="120">
        <f t="shared" si="0"/>
        <v>44</v>
      </c>
      <c r="H16" s="37">
        <v>13</v>
      </c>
      <c r="I16" s="37">
        <v>17</v>
      </c>
      <c r="J16" s="194">
        <v>14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AB16" s="34" t="str">
        <f t="shared" si="1"/>
        <v>Mrázková Linda</v>
      </c>
      <c r="AC16" t="s">
        <v>437</v>
      </c>
      <c r="AD16" t="s">
        <v>438</v>
      </c>
      <c r="AE16">
        <v>1980</v>
      </c>
      <c r="AF16">
        <v>22</v>
      </c>
    </row>
    <row r="17" spans="1:32" s="34" customFormat="1" x14ac:dyDescent="0.25">
      <c r="A17" s="118" t="s">
        <v>25</v>
      </c>
      <c r="B17" s="102" t="s">
        <v>139</v>
      </c>
      <c r="C17" s="99" t="s">
        <v>185</v>
      </c>
      <c r="D17" s="89">
        <v>1979</v>
      </c>
      <c r="E17" s="120">
        <f t="shared" si="0"/>
        <v>43</v>
      </c>
      <c r="H17" s="37">
        <v>9</v>
      </c>
      <c r="I17" s="37">
        <v>13</v>
      </c>
      <c r="J17" s="194">
        <v>21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AB17" s="34" t="str">
        <f t="shared" si="1"/>
        <v>Šálek David</v>
      </c>
      <c r="AC17" t="s">
        <v>139</v>
      </c>
      <c r="AD17" t="s">
        <v>427</v>
      </c>
      <c r="AE17">
        <v>1979</v>
      </c>
      <c r="AF17">
        <v>21</v>
      </c>
    </row>
    <row r="18" spans="1:32" s="34" customFormat="1" x14ac:dyDescent="0.25">
      <c r="A18" s="118" t="s">
        <v>26</v>
      </c>
      <c r="B18" s="102" t="s">
        <v>143</v>
      </c>
      <c r="C18" s="99" t="s">
        <v>224</v>
      </c>
      <c r="D18" s="89">
        <v>1974</v>
      </c>
      <c r="E18" s="120">
        <f t="shared" si="0"/>
        <v>37</v>
      </c>
      <c r="H18" s="37">
        <v>11</v>
      </c>
      <c r="I18" s="37">
        <v>10</v>
      </c>
      <c r="J18" s="194">
        <v>16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AB18" s="34" t="str">
        <f t="shared" si="1"/>
        <v>Richter Igor</v>
      </c>
      <c r="AC18" t="s">
        <v>141</v>
      </c>
      <c r="AD18" t="s">
        <v>165</v>
      </c>
      <c r="AE18">
        <v>1980</v>
      </c>
      <c r="AF18">
        <v>20</v>
      </c>
    </row>
    <row r="19" spans="1:32" s="34" customFormat="1" x14ac:dyDescent="0.25">
      <c r="A19" s="118" t="s">
        <v>27</v>
      </c>
      <c r="B19" s="102" t="s">
        <v>154</v>
      </c>
      <c r="C19" s="99" t="s">
        <v>155</v>
      </c>
      <c r="D19" s="89">
        <v>1978</v>
      </c>
      <c r="E19" s="120">
        <f t="shared" si="0"/>
        <v>35</v>
      </c>
      <c r="H19" s="37">
        <v>7</v>
      </c>
      <c r="I19" s="37">
        <v>15</v>
      </c>
      <c r="J19" s="194">
        <v>13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AB19" s="34" t="str">
        <f t="shared" si="1"/>
        <v>Čuchal Petr</v>
      </c>
      <c r="AC19" t="s">
        <v>502</v>
      </c>
      <c r="AD19" t="s">
        <v>503</v>
      </c>
      <c r="AE19">
        <v>1980</v>
      </c>
      <c r="AF19">
        <v>19</v>
      </c>
    </row>
    <row r="20" spans="1:32" s="34" customFormat="1" x14ac:dyDescent="0.25">
      <c r="A20" s="118" t="s">
        <v>28</v>
      </c>
      <c r="B20" s="102" t="s">
        <v>493</v>
      </c>
      <c r="C20" s="99" t="s">
        <v>138</v>
      </c>
      <c r="D20" s="89">
        <v>2006</v>
      </c>
      <c r="E20" s="120">
        <f t="shared" si="0"/>
        <v>30</v>
      </c>
      <c r="H20" s="37"/>
      <c r="I20" s="37"/>
      <c r="J20" s="194">
        <v>30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AB20" s="34" t="str">
        <f t="shared" si="1"/>
        <v>Richter Igor</v>
      </c>
      <c r="AC20" t="s">
        <v>141</v>
      </c>
      <c r="AD20" t="s">
        <v>504</v>
      </c>
      <c r="AE20">
        <v>2008</v>
      </c>
      <c r="AF20">
        <v>18</v>
      </c>
    </row>
    <row r="21" spans="1:32" s="34" customFormat="1" x14ac:dyDescent="0.25">
      <c r="A21" s="118" t="s">
        <v>29</v>
      </c>
      <c r="B21" s="102" t="s">
        <v>128</v>
      </c>
      <c r="C21" s="99" t="s">
        <v>108</v>
      </c>
      <c r="D21" s="89">
        <v>1988</v>
      </c>
      <c r="E21" s="120">
        <f t="shared" si="0"/>
        <v>30</v>
      </c>
      <c r="H21" s="37">
        <v>5</v>
      </c>
      <c r="I21" s="37">
        <v>14</v>
      </c>
      <c r="J21" s="194">
        <v>11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AB21" s="34" t="str">
        <f t="shared" si="1"/>
        <v>Richter Ilija</v>
      </c>
      <c r="AC21" t="s">
        <v>231</v>
      </c>
      <c r="AD21" t="s">
        <v>504</v>
      </c>
      <c r="AE21">
        <v>2010</v>
      </c>
      <c r="AF21">
        <v>17</v>
      </c>
    </row>
    <row r="22" spans="1:32" s="34" customFormat="1" x14ac:dyDescent="0.25">
      <c r="A22" s="118" t="s">
        <v>30</v>
      </c>
      <c r="B22" s="102" t="s">
        <v>141</v>
      </c>
      <c r="C22" s="99" t="s">
        <v>225</v>
      </c>
      <c r="D22" s="89">
        <v>2008</v>
      </c>
      <c r="E22" s="120">
        <f t="shared" si="0"/>
        <v>29</v>
      </c>
      <c r="H22" s="37">
        <v>10</v>
      </c>
      <c r="I22" s="37">
        <v>1</v>
      </c>
      <c r="J22" s="194">
        <v>18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AB22" s="34" t="str">
        <f t="shared" si="1"/>
        <v>Čapek Lubomír</v>
      </c>
      <c r="AC22" t="s">
        <v>143</v>
      </c>
      <c r="AD22" t="s">
        <v>505</v>
      </c>
      <c r="AE22">
        <v>1974</v>
      </c>
      <c r="AF22">
        <v>16</v>
      </c>
    </row>
    <row r="23" spans="1:32" s="34" customFormat="1" x14ac:dyDescent="0.25">
      <c r="A23" s="118" t="s">
        <v>31</v>
      </c>
      <c r="B23" s="102" t="s">
        <v>424</v>
      </c>
      <c r="C23" s="99" t="s">
        <v>111</v>
      </c>
      <c r="D23" s="89">
        <v>2007</v>
      </c>
      <c r="E23" s="120">
        <f t="shared" si="0"/>
        <v>29</v>
      </c>
      <c r="H23" s="37"/>
      <c r="I23" s="37">
        <v>29</v>
      </c>
      <c r="J23" s="194" t="s">
        <v>443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AB23" s="34" t="str">
        <f t="shared" si="1"/>
        <v>Skokan Jan</v>
      </c>
      <c r="AC23" t="s">
        <v>129</v>
      </c>
      <c r="AD23" t="s">
        <v>506</v>
      </c>
      <c r="AE23">
        <v>2008</v>
      </c>
      <c r="AF23">
        <v>15</v>
      </c>
    </row>
    <row r="24" spans="1:32" s="34" customFormat="1" x14ac:dyDescent="0.25">
      <c r="A24" s="118" t="s">
        <v>33</v>
      </c>
      <c r="B24" s="102" t="s">
        <v>227</v>
      </c>
      <c r="C24" s="99" t="s">
        <v>422</v>
      </c>
      <c r="D24" s="89">
        <v>1980</v>
      </c>
      <c r="E24" s="120">
        <f t="shared" si="0"/>
        <v>29</v>
      </c>
      <c r="H24" s="37">
        <v>29</v>
      </c>
      <c r="I24" s="37" t="s">
        <v>443</v>
      </c>
      <c r="J24" s="194" t="s">
        <v>443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AB24" s="34" t="str">
        <f t="shared" si="1"/>
        <v>Eliáš Lukáš</v>
      </c>
      <c r="AC24" t="s">
        <v>132</v>
      </c>
      <c r="AD24" t="s">
        <v>131</v>
      </c>
      <c r="AE24">
        <v>1980</v>
      </c>
      <c r="AF24">
        <v>14</v>
      </c>
    </row>
    <row r="25" spans="1:32" s="34" customFormat="1" x14ac:dyDescent="0.25">
      <c r="A25" s="118" t="s">
        <v>34</v>
      </c>
      <c r="B25" s="102" t="s">
        <v>495</v>
      </c>
      <c r="C25" s="99" t="s">
        <v>496</v>
      </c>
      <c r="D25" s="89">
        <v>1987</v>
      </c>
      <c r="E25" s="120">
        <f t="shared" si="0"/>
        <v>28</v>
      </c>
      <c r="H25" s="37"/>
      <c r="I25" s="37"/>
      <c r="J25" s="194">
        <v>28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AB25" s="34" t="str">
        <f t="shared" si="1"/>
        <v>Hosnedl Martin</v>
      </c>
      <c r="AC25" t="s">
        <v>154</v>
      </c>
      <c r="AD25" t="s">
        <v>507</v>
      </c>
      <c r="AE25">
        <v>1978</v>
      </c>
      <c r="AF25">
        <v>13</v>
      </c>
    </row>
    <row r="26" spans="1:32" s="34" customFormat="1" x14ac:dyDescent="0.25">
      <c r="A26" s="118" t="s">
        <v>35</v>
      </c>
      <c r="B26" s="102" t="s">
        <v>420</v>
      </c>
      <c r="C26" s="99" t="s">
        <v>221</v>
      </c>
      <c r="D26" s="89">
        <v>1992</v>
      </c>
      <c r="E26" s="120">
        <f t="shared" si="0"/>
        <v>28</v>
      </c>
      <c r="H26" s="37">
        <v>28</v>
      </c>
      <c r="I26" s="37" t="s">
        <v>443</v>
      </c>
      <c r="J26" s="194" t="s">
        <v>443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AB26" s="34" t="str">
        <f t="shared" si="1"/>
        <v>Verner Luboš</v>
      </c>
      <c r="AC26" t="s">
        <v>508</v>
      </c>
      <c r="AD26" t="s">
        <v>509</v>
      </c>
      <c r="AE26">
        <v>1979</v>
      </c>
      <c r="AF26">
        <v>12</v>
      </c>
    </row>
    <row r="27" spans="1:32" s="34" customFormat="1" x14ac:dyDescent="0.25">
      <c r="A27" s="118" t="s">
        <v>36</v>
      </c>
      <c r="B27" s="102" t="s">
        <v>437</v>
      </c>
      <c r="C27" s="99" t="s">
        <v>438</v>
      </c>
      <c r="D27" s="89">
        <v>1980</v>
      </c>
      <c r="E27" s="120">
        <f t="shared" si="0"/>
        <v>28</v>
      </c>
      <c r="H27" s="37"/>
      <c r="I27" s="37">
        <v>6</v>
      </c>
      <c r="J27" s="194">
        <v>22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AB27" s="34" t="str">
        <f t="shared" si="1"/>
        <v>Trč Stanislav</v>
      </c>
      <c r="AC27" t="s">
        <v>128</v>
      </c>
      <c r="AD27" t="s">
        <v>108</v>
      </c>
      <c r="AE27">
        <v>1988</v>
      </c>
      <c r="AF27">
        <v>11</v>
      </c>
    </row>
    <row r="28" spans="1:32" s="34" customFormat="1" x14ac:dyDescent="0.25">
      <c r="A28" s="118" t="s">
        <v>37</v>
      </c>
      <c r="B28" s="102" t="s">
        <v>158</v>
      </c>
      <c r="C28" s="99" t="s">
        <v>153</v>
      </c>
      <c r="D28" s="89">
        <v>1977</v>
      </c>
      <c r="E28" s="120">
        <f t="shared" si="0"/>
        <v>28</v>
      </c>
      <c r="H28" s="37">
        <v>6</v>
      </c>
      <c r="I28" s="37">
        <v>12</v>
      </c>
      <c r="J28" s="194">
        <v>10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AB28" s="34" t="str">
        <f t="shared" si="1"/>
        <v>Souček Jan</v>
      </c>
      <c r="AC28" t="s">
        <v>158</v>
      </c>
      <c r="AD28" t="s">
        <v>510</v>
      </c>
      <c r="AE28">
        <v>1977</v>
      </c>
      <c r="AF28">
        <v>10</v>
      </c>
    </row>
    <row r="29" spans="1:32" s="34" customFormat="1" x14ac:dyDescent="0.25">
      <c r="A29" s="118" t="s">
        <v>38</v>
      </c>
      <c r="B29" s="102" t="s">
        <v>425</v>
      </c>
      <c r="C29" s="99" t="s">
        <v>111</v>
      </c>
      <c r="D29" s="89">
        <v>2008</v>
      </c>
      <c r="E29" s="120">
        <f t="shared" si="0"/>
        <v>27</v>
      </c>
      <c r="H29" s="37"/>
      <c r="I29" s="37">
        <v>27</v>
      </c>
      <c r="J29" s="194" t="s">
        <v>443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AB29" s="34" t="str">
        <f t="shared" si="1"/>
        <v>Trémlová Markéta</v>
      </c>
      <c r="AC29" t="s">
        <v>243</v>
      </c>
      <c r="AD29" t="s">
        <v>111</v>
      </c>
      <c r="AE29">
        <v>2006</v>
      </c>
      <c r="AF29">
        <v>9</v>
      </c>
    </row>
    <row r="30" spans="1:32" s="34" customFormat="1" x14ac:dyDescent="0.25">
      <c r="A30" s="118" t="s">
        <v>39</v>
      </c>
      <c r="B30" s="102" t="s">
        <v>129</v>
      </c>
      <c r="C30" s="99" t="s">
        <v>111</v>
      </c>
      <c r="D30" s="89">
        <v>2008</v>
      </c>
      <c r="E30" s="120">
        <f t="shared" si="0"/>
        <v>27</v>
      </c>
      <c r="H30" s="37">
        <v>1</v>
      </c>
      <c r="I30" s="37">
        <v>11</v>
      </c>
      <c r="J30" s="194">
        <v>15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AB30" s="34" t="str">
        <f t="shared" si="1"/>
        <v>Baudiš Jiří</v>
      </c>
      <c r="AC30" t="s">
        <v>453</v>
      </c>
      <c r="AD30" t="s">
        <v>138</v>
      </c>
      <c r="AE30">
        <v>1994</v>
      </c>
      <c r="AF30">
        <v>8</v>
      </c>
    </row>
    <row r="31" spans="1:32" s="34" customFormat="1" x14ac:dyDescent="0.25">
      <c r="A31" s="118" t="s">
        <v>40</v>
      </c>
      <c r="B31" s="102" t="s">
        <v>228</v>
      </c>
      <c r="C31" s="99" t="s">
        <v>422</v>
      </c>
      <c r="D31" s="89">
        <v>1978</v>
      </c>
      <c r="E31" s="120">
        <f t="shared" si="0"/>
        <v>26</v>
      </c>
      <c r="H31" s="37">
        <v>26</v>
      </c>
      <c r="I31" s="37" t="s">
        <v>443</v>
      </c>
      <c r="J31" s="194" t="s">
        <v>443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AB31" s="34" t="str">
        <f t="shared" si="1"/>
        <v>Valtr Vladimír</v>
      </c>
      <c r="AC31" t="s">
        <v>173</v>
      </c>
      <c r="AD31" t="s">
        <v>174</v>
      </c>
      <c r="AE31">
        <v>1967</v>
      </c>
      <c r="AF31">
        <v>7</v>
      </c>
    </row>
    <row r="32" spans="1:32" s="34" customFormat="1" x14ac:dyDescent="0.25">
      <c r="A32" s="118" t="s">
        <v>41</v>
      </c>
      <c r="B32" s="102" t="s">
        <v>426</v>
      </c>
      <c r="C32" s="99" t="s">
        <v>427</v>
      </c>
      <c r="D32" s="89">
        <v>1990</v>
      </c>
      <c r="E32" s="120">
        <f t="shared" si="0"/>
        <v>26</v>
      </c>
      <c r="H32" s="37"/>
      <c r="I32" s="37">
        <v>26</v>
      </c>
      <c r="J32" s="194" t="s">
        <v>443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AB32" s="34" t="str">
        <f t="shared" si="1"/>
        <v>Pospíchal Jan</v>
      </c>
      <c r="AC32" t="s">
        <v>184</v>
      </c>
      <c r="AD32" t="s">
        <v>427</v>
      </c>
      <c r="AE32">
        <v>1986</v>
      </c>
      <c r="AF32">
        <v>6</v>
      </c>
    </row>
    <row r="33" spans="1:32" s="34" customFormat="1" x14ac:dyDescent="0.25">
      <c r="A33" s="118" t="s">
        <v>42</v>
      </c>
      <c r="B33" s="102" t="s">
        <v>498</v>
      </c>
      <c r="C33" s="99" t="s">
        <v>499</v>
      </c>
      <c r="D33" s="89">
        <v>1980</v>
      </c>
      <c r="E33" s="120">
        <f t="shared" si="0"/>
        <v>26</v>
      </c>
      <c r="H33" s="37"/>
      <c r="I33" s="37"/>
      <c r="J33" s="194">
        <v>26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AB33" s="34" t="str">
        <f t="shared" si="1"/>
        <v>Treml Václav</v>
      </c>
      <c r="AC33" t="s">
        <v>511</v>
      </c>
      <c r="AD33" t="s">
        <v>512</v>
      </c>
      <c r="AE33">
        <v>1974</v>
      </c>
      <c r="AF33">
        <v>5</v>
      </c>
    </row>
    <row r="34" spans="1:32" s="34" customFormat="1" x14ac:dyDescent="0.25">
      <c r="A34" s="118" t="s">
        <v>43</v>
      </c>
      <c r="B34" s="102" t="s">
        <v>500</v>
      </c>
      <c r="C34" s="99" t="s">
        <v>427</v>
      </c>
      <c r="D34" s="89">
        <v>1982</v>
      </c>
      <c r="E34" s="120">
        <f t="shared" si="0"/>
        <v>25</v>
      </c>
      <c r="H34" s="37"/>
      <c r="I34" s="37"/>
      <c r="J34" s="194">
        <v>25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AB34" s="34" t="str">
        <f t="shared" si="1"/>
        <v>Vopat Milan</v>
      </c>
      <c r="AC34" t="s">
        <v>468</v>
      </c>
      <c r="AD34" t="s">
        <v>469</v>
      </c>
      <c r="AE34">
        <v>1961</v>
      </c>
      <c r="AF34">
        <v>4</v>
      </c>
    </row>
    <row r="35" spans="1:32" s="34" customFormat="1" x14ac:dyDescent="0.25">
      <c r="A35" s="118" t="s">
        <v>44</v>
      </c>
      <c r="B35" s="102" t="s">
        <v>17</v>
      </c>
      <c r="C35" s="99" t="s">
        <v>171</v>
      </c>
      <c r="D35" s="89">
        <v>1973</v>
      </c>
      <c r="E35" s="120">
        <f t="shared" si="0"/>
        <v>25</v>
      </c>
      <c r="H35" s="37">
        <v>25</v>
      </c>
      <c r="I35" s="37" t="s">
        <v>443</v>
      </c>
      <c r="J35" s="194" t="s">
        <v>443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AB35" s="34" t="str">
        <f t="shared" si="1"/>
        <v>Huybrechts Jorgen</v>
      </c>
      <c r="AC35" t="s">
        <v>144</v>
      </c>
      <c r="AD35" t="s">
        <v>513</v>
      </c>
      <c r="AE35">
        <v>1974</v>
      </c>
      <c r="AF35">
        <v>3</v>
      </c>
    </row>
    <row r="36" spans="1:32" s="34" customFormat="1" ht="15" customHeight="1" x14ac:dyDescent="0.25">
      <c r="A36" s="118" t="s">
        <v>45</v>
      </c>
      <c r="B36" s="102" t="s">
        <v>229</v>
      </c>
      <c r="C36" s="99" t="s">
        <v>222</v>
      </c>
      <c r="D36" s="89">
        <v>1974</v>
      </c>
      <c r="E36" s="120">
        <f t="shared" si="0"/>
        <v>24</v>
      </c>
      <c r="H36" s="37">
        <v>24</v>
      </c>
      <c r="I36" s="37" t="s">
        <v>443</v>
      </c>
      <c r="J36" s="194" t="s">
        <v>443</v>
      </c>
      <c r="K36" s="35"/>
      <c r="L36" s="35"/>
      <c r="M36" s="35"/>
      <c r="N36" s="35"/>
      <c r="O36" s="35"/>
      <c r="P36" s="35"/>
      <c r="Q36" s="35"/>
      <c r="R36" s="39"/>
      <c r="S36" s="39"/>
      <c r="T36" s="39"/>
      <c r="U36" s="39"/>
      <c r="V36" s="35"/>
      <c r="W36" s="35"/>
      <c r="X36" s="35"/>
      <c r="Y36" s="35"/>
      <c r="AB36" s="34" t="str">
        <f t="shared" si="1"/>
        <v>Chott Jan</v>
      </c>
      <c r="AC36" t="s">
        <v>439</v>
      </c>
      <c r="AD36" t="s">
        <v>514</v>
      </c>
      <c r="AE36">
        <v>1976</v>
      </c>
      <c r="AF36">
        <v>2</v>
      </c>
    </row>
    <row r="37" spans="1:32" s="34" customFormat="1" x14ac:dyDescent="0.25">
      <c r="A37" s="118" t="s">
        <v>46</v>
      </c>
      <c r="B37" s="102" t="s">
        <v>180</v>
      </c>
      <c r="C37" s="99" t="s">
        <v>223</v>
      </c>
      <c r="D37" s="89">
        <v>1977</v>
      </c>
      <c r="E37" s="120">
        <f t="shared" si="0"/>
        <v>22</v>
      </c>
      <c r="H37" s="37">
        <v>22</v>
      </c>
      <c r="I37" s="37" t="s">
        <v>443</v>
      </c>
      <c r="J37" s="194" t="s">
        <v>443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AB37" s="34" t="str">
        <f t="shared" si="1"/>
        <v>Klug Aleš</v>
      </c>
      <c r="AC37" t="s">
        <v>232</v>
      </c>
      <c r="AD37" t="s">
        <v>497</v>
      </c>
      <c r="AE37">
        <v>1995</v>
      </c>
      <c r="AF37">
        <v>1</v>
      </c>
    </row>
    <row r="38" spans="1:32" s="34" customFormat="1" x14ac:dyDescent="0.25">
      <c r="A38" s="118" t="s">
        <v>47</v>
      </c>
      <c r="B38" s="102" t="s">
        <v>428</v>
      </c>
      <c r="C38" s="99" t="s">
        <v>429</v>
      </c>
      <c r="D38" s="89">
        <v>1979</v>
      </c>
      <c r="E38" s="120">
        <f t="shared" si="0"/>
        <v>22</v>
      </c>
      <c r="H38" s="37"/>
      <c r="I38" s="37">
        <v>22</v>
      </c>
      <c r="J38" s="194" t="s">
        <v>443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AC38"/>
      <c r="AD38"/>
      <c r="AE38"/>
      <c r="AF38"/>
    </row>
    <row r="39" spans="1:32" s="34" customFormat="1" x14ac:dyDescent="0.25">
      <c r="A39" s="118" t="s">
        <v>48</v>
      </c>
      <c r="B39" s="102" t="s">
        <v>430</v>
      </c>
      <c r="C39" s="99" t="s">
        <v>138</v>
      </c>
      <c r="D39" s="89">
        <v>1997</v>
      </c>
      <c r="E39" s="120">
        <f t="shared" si="0"/>
        <v>21</v>
      </c>
      <c r="H39" s="37"/>
      <c r="I39" s="37">
        <v>21</v>
      </c>
      <c r="J39" s="194" t="s">
        <v>443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AC39"/>
      <c r="AD39"/>
      <c r="AE39"/>
      <c r="AF39"/>
    </row>
    <row r="40" spans="1:32" s="34" customFormat="1" x14ac:dyDescent="0.25">
      <c r="A40" s="118" t="s">
        <v>49</v>
      </c>
      <c r="B40" s="102" t="s">
        <v>502</v>
      </c>
      <c r="C40" s="99" t="s">
        <v>503</v>
      </c>
      <c r="D40" s="89">
        <v>1980</v>
      </c>
      <c r="E40" s="120">
        <f t="shared" ref="E40:E64" si="2">SUM(H40:Y40)</f>
        <v>19</v>
      </c>
      <c r="H40" s="37"/>
      <c r="I40" s="37"/>
      <c r="J40" s="194">
        <v>19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C40"/>
      <c r="AD40"/>
      <c r="AE40"/>
      <c r="AF40"/>
    </row>
    <row r="41" spans="1:32" s="34" customFormat="1" x14ac:dyDescent="0.25">
      <c r="A41" s="118" t="s">
        <v>50</v>
      </c>
      <c r="B41" s="102" t="s">
        <v>431</v>
      </c>
      <c r="C41" s="99"/>
      <c r="D41" s="89">
        <v>1983</v>
      </c>
      <c r="E41" s="120">
        <f t="shared" si="2"/>
        <v>18</v>
      </c>
      <c r="H41" s="37"/>
      <c r="I41" s="37">
        <v>18</v>
      </c>
      <c r="J41" s="194" t="s">
        <v>443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AC41"/>
      <c r="AD41"/>
      <c r="AE41"/>
      <c r="AF41"/>
    </row>
    <row r="42" spans="1:32" s="34" customFormat="1" x14ac:dyDescent="0.25">
      <c r="A42" s="118" t="s">
        <v>51</v>
      </c>
      <c r="B42" s="102" t="s">
        <v>230</v>
      </c>
      <c r="C42" s="99" t="s">
        <v>422</v>
      </c>
      <c r="D42" s="89">
        <v>2009</v>
      </c>
      <c r="E42" s="120">
        <f t="shared" si="2"/>
        <v>17</v>
      </c>
      <c r="H42" s="37">
        <v>17</v>
      </c>
      <c r="I42" s="37" t="s">
        <v>443</v>
      </c>
      <c r="J42" s="194" t="s">
        <v>443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AC42"/>
      <c r="AD42"/>
      <c r="AE42"/>
      <c r="AF42"/>
    </row>
    <row r="43" spans="1:32" s="34" customFormat="1" x14ac:dyDescent="0.25">
      <c r="A43" s="118" t="s">
        <v>52</v>
      </c>
      <c r="B43" s="102" t="s">
        <v>231</v>
      </c>
      <c r="C43" s="99" t="s">
        <v>504</v>
      </c>
      <c r="D43" s="89">
        <v>2010</v>
      </c>
      <c r="E43" s="120">
        <f t="shared" si="2"/>
        <v>17</v>
      </c>
      <c r="H43" s="37"/>
      <c r="I43" s="37"/>
      <c r="J43" s="194">
        <v>17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AC43"/>
      <c r="AD43"/>
      <c r="AE43"/>
      <c r="AF43"/>
    </row>
    <row r="44" spans="1:32" s="34" customFormat="1" x14ac:dyDescent="0.25">
      <c r="A44" s="118" t="s">
        <v>53</v>
      </c>
      <c r="B44" s="102" t="s">
        <v>156</v>
      </c>
      <c r="C44" s="99" t="s">
        <v>111</v>
      </c>
      <c r="D44" s="89">
        <v>2008</v>
      </c>
      <c r="E44" s="120">
        <f t="shared" si="2"/>
        <v>15</v>
      </c>
      <c r="H44" s="37">
        <v>12</v>
      </c>
      <c r="I44" s="37">
        <v>3</v>
      </c>
      <c r="J44" s="194" t="s">
        <v>443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AC44"/>
      <c r="AD44"/>
      <c r="AE44"/>
      <c r="AF44"/>
    </row>
    <row r="45" spans="1:32" s="34" customFormat="1" x14ac:dyDescent="0.25">
      <c r="A45" s="118" t="s">
        <v>54</v>
      </c>
      <c r="B45" s="102" t="s">
        <v>176</v>
      </c>
      <c r="C45" s="99" t="s">
        <v>161</v>
      </c>
      <c r="D45" s="89">
        <v>1978</v>
      </c>
      <c r="E45" s="120">
        <f t="shared" si="2"/>
        <v>15</v>
      </c>
      <c r="H45" s="37">
        <v>15</v>
      </c>
      <c r="I45" s="37" t="s">
        <v>443</v>
      </c>
      <c r="J45" s="194" t="s">
        <v>443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AC45"/>
      <c r="AD45"/>
      <c r="AE45"/>
      <c r="AF45"/>
    </row>
    <row r="46" spans="1:32" s="34" customFormat="1" x14ac:dyDescent="0.25">
      <c r="A46" s="118" t="s">
        <v>55</v>
      </c>
      <c r="B46" s="102" t="s">
        <v>183</v>
      </c>
      <c r="C46" s="99" t="s">
        <v>153</v>
      </c>
      <c r="D46" s="89">
        <v>1997</v>
      </c>
      <c r="E46" s="120">
        <f t="shared" si="2"/>
        <v>14</v>
      </c>
      <c r="H46" s="37">
        <v>14</v>
      </c>
      <c r="I46" s="37" t="s">
        <v>443</v>
      </c>
      <c r="J46" s="194" t="s">
        <v>443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AC46"/>
      <c r="AD46"/>
      <c r="AE46"/>
      <c r="AF46"/>
    </row>
    <row r="47" spans="1:32" s="34" customFormat="1" x14ac:dyDescent="0.25">
      <c r="A47" s="118" t="s">
        <v>56</v>
      </c>
      <c r="B47" s="102" t="s">
        <v>508</v>
      </c>
      <c r="C47" s="99" t="s">
        <v>509</v>
      </c>
      <c r="D47" s="89">
        <v>1979</v>
      </c>
      <c r="E47" s="120">
        <f t="shared" si="2"/>
        <v>12</v>
      </c>
      <c r="H47" s="37"/>
      <c r="I47" s="37"/>
      <c r="J47" s="194">
        <v>12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AC47"/>
      <c r="AD47"/>
      <c r="AE47"/>
      <c r="AF47"/>
    </row>
    <row r="48" spans="1:32" s="34" customFormat="1" x14ac:dyDescent="0.25">
      <c r="A48" s="118" t="s">
        <v>57</v>
      </c>
      <c r="B48" s="102" t="s">
        <v>147</v>
      </c>
      <c r="C48" s="99" t="s">
        <v>422</v>
      </c>
      <c r="D48" s="89">
        <v>1971</v>
      </c>
      <c r="E48" s="120">
        <f t="shared" si="2"/>
        <v>11</v>
      </c>
      <c r="H48" s="37">
        <v>2</v>
      </c>
      <c r="I48" s="37">
        <v>9</v>
      </c>
      <c r="J48" s="194" t="s">
        <v>443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AC48"/>
      <c r="AD48"/>
      <c r="AE48"/>
      <c r="AF48"/>
    </row>
    <row r="49" spans="1:32" s="34" customFormat="1" x14ac:dyDescent="0.25">
      <c r="A49" s="118" t="s">
        <v>58</v>
      </c>
      <c r="B49" s="102" t="s">
        <v>243</v>
      </c>
      <c r="C49" s="99" t="s">
        <v>111</v>
      </c>
      <c r="D49" s="89">
        <v>2006</v>
      </c>
      <c r="E49" s="120">
        <f t="shared" si="2"/>
        <v>9</v>
      </c>
      <c r="H49" s="37"/>
      <c r="I49" s="37"/>
      <c r="J49" s="194">
        <v>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AC49"/>
      <c r="AD49"/>
      <c r="AE49"/>
      <c r="AF49"/>
    </row>
    <row r="50" spans="1:32" s="34" customFormat="1" x14ac:dyDescent="0.25">
      <c r="A50" s="118" t="s">
        <v>59</v>
      </c>
      <c r="B50" s="102" t="s">
        <v>453</v>
      </c>
      <c r="C50" s="99" t="s">
        <v>138</v>
      </c>
      <c r="D50" s="89">
        <v>1994</v>
      </c>
      <c r="E50" s="120">
        <f t="shared" si="2"/>
        <v>8</v>
      </c>
      <c r="H50" s="37"/>
      <c r="I50" s="37"/>
      <c r="J50" s="194">
        <v>8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AC50"/>
      <c r="AD50"/>
      <c r="AE50"/>
      <c r="AF50"/>
    </row>
    <row r="51" spans="1:32" s="34" customFormat="1" x14ac:dyDescent="0.25">
      <c r="A51" s="118" t="s">
        <v>60</v>
      </c>
      <c r="B51" s="102" t="s">
        <v>434</v>
      </c>
      <c r="C51" s="99" t="s">
        <v>435</v>
      </c>
      <c r="D51" s="89">
        <v>1979</v>
      </c>
      <c r="E51" s="120">
        <f t="shared" si="2"/>
        <v>8</v>
      </c>
      <c r="H51" s="37"/>
      <c r="I51" s="37">
        <v>8</v>
      </c>
      <c r="J51" s="194" t="s">
        <v>443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AC51"/>
      <c r="AD51"/>
      <c r="AE51"/>
      <c r="AF51"/>
    </row>
    <row r="52" spans="1:32" s="34" customFormat="1" x14ac:dyDescent="0.25">
      <c r="A52" s="118" t="s">
        <v>61</v>
      </c>
      <c r="B52" s="102" t="s">
        <v>160</v>
      </c>
      <c r="C52" s="99" t="s">
        <v>161</v>
      </c>
      <c r="D52" s="89">
        <v>1998</v>
      </c>
      <c r="E52" s="120">
        <f t="shared" si="2"/>
        <v>8</v>
      </c>
      <c r="H52" s="37">
        <v>8</v>
      </c>
      <c r="I52" s="37" t="s">
        <v>443</v>
      </c>
      <c r="J52" s="194" t="s">
        <v>443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AC52"/>
      <c r="AD52"/>
      <c r="AE52"/>
      <c r="AF52"/>
    </row>
    <row r="53" spans="1:32" s="34" customFormat="1" x14ac:dyDescent="0.25">
      <c r="A53" s="118" t="s">
        <v>62</v>
      </c>
      <c r="B53" s="102" t="s">
        <v>436</v>
      </c>
      <c r="C53" s="99"/>
      <c r="D53" s="89">
        <v>1973</v>
      </c>
      <c r="E53" s="120">
        <f t="shared" si="2"/>
        <v>7</v>
      </c>
      <c r="H53" s="37"/>
      <c r="I53" s="37">
        <v>7</v>
      </c>
      <c r="J53" s="194" t="s">
        <v>443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AC53"/>
      <c r="AD53"/>
      <c r="AE53"/>
      <c r="AF53"/>
    </row>
    <row r="54" spans="1:32" s="34" customFormat="1" x14ac:dyDescent="0.25">
      <c r="A54" s="118" t="s">
        <v>63</v>
      </c>
      <c r="B54" s="102" t="s">
        <v>173</v>
      </c>
      <c r="C54" s="99" t="s">
        <v>174</v>
      </c>
      <c r="D54" s="89">
        <v>1967</v>
      </c>
      <c r="E54" s="120">
        <f t="shared" si="2"/>
        <v>7</v>
      </c>
      <c r="H54" s="37"/>
      <c r="I54" s="37"/>
      <c r="J54" s="194">
        <v>7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AC54"/>
      <c r="AD54"/>
      <c r="AE54"/>
      <c r="AF54"/>
    </row>
    <row r="55" spans="1:32" s="34" customFormat="1" x14ac:dyDescent="0.25">
      <c r="A55" s="118" t="s">
        <v>64</v>
      </c>
      <c r="B55" s="102" t="s">
        <v>439</v>
      </c>
      <c r="C55" s="99" t="s">
        <v>440</v>
      </c>
      <c r="D55" s="89">
        <v>1976</v>
      </c>
      <c r="E55" s="120">
        <f t="shared" si="2"/>
        <v>6</v>
      </c>
      <c r="H55" s="37"/>
      <c r="I55" s="37">
        <v>4</v>
      </c>
      <c r="J55" s="194">
        <v>2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AC55"/>
      <c r="AD55"/>
      <c r="AE55"/>
      <c r="AF55"/>
    </row>
    <row r="56" spans="1:32" s="34" customFormat="1" x14ac:dyDescent="0.25">
      <c r="A56" s="118" t="s">
        <v>65</v>
      </c>
      <c r="B56" s="102" t="s">
        <v>184</v>
      </c>
      <c r="C56" s="99" t="s">
        <v>427</v>
      </c>
      <c r="D56" s="89">
        <v>1986</v>
      </c>
      <c r="E56" s="120">
        <f t="shared" si="2"/>
        <v>6</v>
      </c>
      <c r="H56" s="37"/>
      <c r="I56" s="37"/>
      <c r="J56" s="194">
        <v>6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AC56"/>
      <c r="AD56"/>
      <c r="AE56"/>
      <c r="AF56"/>
    </row>
    <row r="57" spans="1:32" s="34" customFormat="1" x14ac:dyDescent="0.25">
      <c r="A57" s="118" t="s">
        <v>66</v>
      </c>
      <c r="B57" s="102" t="s">
        <v>137</v>
      </c>
      <c r="C57" s="99" t="s">
        <v>233</v>
      </c>
      <c r="D57" s="89">
        <v>1994</v>
      </c>
      <c r="E57" s="120">
        <f t="shared" si="2"/>
        <v>5</v>
      </c>
      <c r="H57" s="37"/>
      <c r="I57" s="37">
        <v>5</v>
      </c>
      <c r="J57" s="194" t="s">
        <v>443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AC57"/>
      <c r="AD57"/>
      <c r="AE57"/>
      <c r="AF57"/>
    </row>
    <row r="58" spans="1:32" s="34" customFormat="1" x14ac:dyDescent="0.25">
      <c r="A58" s="118" t="s">
        <v>67</v>
      </c>
      <c r="B58" s="102" t="s">
        <v>511</v>
      </c>
      <c r="C58" s="99" t="s">
        <v>512</v>
      </c>
      <c r="D58" s="89">
        <v>1974</v>
      </c>
      <c r="E58" s="120">
        <f t="shared" si="2"/>
        <v>5</v>
      </c>
      <c r="H58" s="37"/>
      <c r="I58" s="37"/>
      <c r="J58" s="194">
        <v>5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AC58"/>
      <c r="AD58"/>
      <c r="AE58"/>
      <c r="AF58"/>
    </row>
    <row r="59" spans="1:32" s="34" customFormat="1" x14ac:dyDescent="0.25">
      <c r="A59" s="118" t="s">
        <v>68</v>
      </c>
      <c r="B59" s="102" t="s">
        <v>187</v>
      </c>
      <c r="C59" s="99" t="s">
        <v>226</v>
      </c>
      <c r="D59" s="89">
        <v>2006</v>
      </c>
      <c r="E59" s="120">
        <f t="shared" si="2"/>
        <v>4</v>
      </c>
      <c r="H59" s="37">
        <v>4</v>
      </c>
      <c r="I59" s="37" t="s">
        <v>443</v>
      </c>
      <c r="J59" s="194" t="s">
        <v>443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AC59"/>
      <c r="AD59"/>
      <c r="AE59"/>
      <c r="AF59"/>
    </row>
    <row r="60" spans="1:32" s="34" customFormat="1" x14ac:dyDescent="0.25">
      <c r="A60" s="118" t="s">
        <v>69</v>
      </c>
      <c r="B60" s="102" t="s">
        <v>468</v>
      </c>
      <c r="C60" s="99" t="s">
        <v>469</v>
      </c>
      <c r="D60" s="89">
        <v>1961</v>
      </c>
      <c r="E60" s="120">
        <f t="shared" si="2"/>
        <v>4</v>
      </c>
      <c r="H60" s="37"/>
      <c r="I60" s="37"/>
      <c r="J60" s="194">
        <v>4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AC60"/>
      <c r="AD60"/>
      <c r="AE60"/>
      <c r="AF60"/>
    </row>
    <row r="61" spans="1:32" s="34" customFormat="1" x14ac:dyDescent="0.25">
      <c r="A61" s="118" t="s">
        <v>70</v>
      </c>
      <c r="B61" s="102" t="s">
        <v>178</v>
      </c>
      <c r="C61" s="99" t="s">
        <v>422</v>
      </c>
      <c r="D61" s="89">
        <v>2009</v>
      </c>
      <c r="E61" s="120">
        <f t="shared" si="2"/>
        <v>3</v>
      </c>
      <c r="H61" s="37">
        <v>3</v>
      </c>
      <c r="I61" s="37" t="s">
        <v>443</v>
      </c>
      <c r="J61" s="194" t="s">
        <v>443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AC61"/>
      <c r="AD61"/>
      <c r="AE61"/>
      <c r="AF61"/>
    </row>
    <row r="62" spans="1:32" s="34" customFormat="1" x14ac:dyDescent="0.25">
      <c r="A62" s="118" t="s">
        <v>71</v>
      </c>
      <c r="B62" s="102" t="s">
        <v>144</v>
      </c>
      <c r="C62" s="99" t="s">
        <v>515</v>
      </c>
      <c r="D62" s="89">
        <v>1974</v>
      </c>
      <c r="E62" s="120">
        <f t="shared" si="2"/>
        <v>3</v>
      </c>
      <c r="H62" s="37"/>
      <c r="I62" s="37"/>
      <c r="J62" s="194">
        <v>3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AC62"/>
      <c r="AD62"/>
      <c r="AE62"/>
      <c r="AF62"/>
    </row>
    <row r="63" spans="1:32" s="34" customFormat="1" x14ac:dyDescent="0.25">
      <c r="A63" s="118" t="s">
        <v>72</v>
      </c>
      <c r="B63" s="102" t="s">
        <v>441</v>
      </c>
      <c r="C63" s="99" t="s">
        <v>442</v>
      </c>
      <c r="D63" s="89">
        <v>1984</v>
      </c>
      <c r="E63" s="120">
        <f t="shared" si="2"/>
        <v>2</v>
      </c>
      <c r="H63" s="37"/>
      <c r="I63" s="37">
        <v>2</v>
      </c>
      <c r="J63" s="194" t="s">
        <v>443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AC63"/>
      <c r="AD63"/>
      <c r="AE63"/>
      <c r="AF63"/>
    </row>
    <row r="64" spans="1:32" s="34" customFormat="1" ht="15.75" thickBot="1" x14ac:dyDescent="0.3">
      <c r="A64" s="143" t="s">
        <v>73</v>
      </c>
      <c r="B64" s="103" t="s">
        <v>232</v>
      </c>
      <c r="C64" s="100" t="s">
        <v>497</v>
      </c>
      <c r="D64" s="101">
        <v>1995</v>
      </c>
      <c r="E64" s="157">
        <f t="shared" si="2"/>
        <v>1</v>
      </c>
      <c r="H64" s="37"/>
      <c r="I64" s="37"/>
      <c r="J64" s="194">
        <v>1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AC64"/>
      <c r="AD64"/>
      <c r="AE64"/>
      <c r="AF64"/>
    </row>
    <row r="65" spans="1:32" s="34" customFormat="1" x14ac:dyDescent="0.25">
      <c r="A65" s="328"/>
      <c r="B65" s="329"/>
      <c r="C65" s="330"/>
      <c r="D65" s="345"/>
      <c r="E65" s="346"/>
      <c r="H65" s="55"/>
      <c r="I65" s="55"/>
      <c r="J65" s="17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AC65"/>
      <c r="AD65"/>
      <c r="AE65"/>
      <c r="AF65"/>
    </row>
    <row r="66" spans="1:32" s="34" customFormat="1" x14ac:dyDescent="0.25">
      <c r="A66" s="328"/>
      <c r="B66" s="329"/>
      <c r="C66" s="330"/>
      <c r="D66" s="345"/>
      <c r="E66" s="346"/>
      <c r="H66" s="55"/>
      <c r="I66" s="55"/>
      <c r="J66" s="17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AC66"/>
      <c r="AD66"/>
      <c r="AE66"/>
      <c r="AF66"/>
    </row>
    <row r="67" spans="1:32" s="34" customFormat="1" ht="21.75" thickBot="1" x14ac:dyDescent="0.3">
      <c r="A67" s="158" t="s">
        <v>212</v>
      </c>
      <c r="B67" s="159"/>
      <c r="C67" s="159"/>
      <c r="D67" s="160"/>
      <c r="E67" s="50"/>
      <c r="H67" s="37" t="str">
        <f>_xlfn.IFNA(VLOOKUP(B67,$AC$68:$AF$77,4,FALSE),"")</f>
        <v/>
      </c>
      <c r="I67" s="37" t="str">
        <f>_xlfn.IFNA(VLOOKUP(B67,$AC$68:$AF$77,4,FALSE),"")</f>
        <v/>
      </c>
      <c r="J67" s="194" t="str">
        <f>_xlfn.IFNA(VLOOKUP(B67,$AC$68:$AF$77,4,FALSE),"")</f>
        <v/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32" s="34" customFormat="1" ht="15" customHeight="1" x14ac:dyDescent="0.25">
      <c r="A68" s="161" t="s">
        <v>14</v>
      </c>
      <c r="B68" s="162" t="s">
        <v>177</v>
      </c>
      <c r="C68" s="208" t="s">
        <v>422</v>
      </c>
      <c r="D68" s="209">
        <v>2009</v>
      </c>
      <c r="E68" s="119">
        <f t="shared" ref="E68:E82" si="3">SUM(H68:Y68)</f>
        <v>22</v>
      </c>
      <c r="H68" s="37">
        <v>7</v>
      </c>
      <c r="I68" s="37">
        <v>6</v>
      </c>
      <c r="J68" s="194">
        <v>9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AB68" s="34" t="str">
        <f t="shared" ref="AB68:AB77" si="4">VLOOKUP(AC68,$B$68:$B$82,1,FALSE)</f>
        <v>Netík Tomáš</v>
      </c>
      <c r="AC68" t="s">
        <v>493</v>
      </c>
      <c r="AD68" t="s">
        <v>138</v>
      </c>
      <c r="AE68">
        <v>2006</v>
      </c>
      <c r="AF68">
        <v>10</v>
      </c>
    </row>
    <row r="69" spans="1:32" s="34" customFormat="1" x14ac:dyDescent="0.25">
      <c r="A69" s="163" t="s">
        <v>15</v>
      </c>
      <c r="B69" s="180" t="s">
        <v>148</v>
      </c>
      <c r="C69" s="191" t="s">
        <v>111</v>
      </c>
      <c r="D69" s="192">
        <v>2007</v>
      </c>
      <c r="E69" s="120">
        <f t="shared" si="3"/>
        <v>20</v>
      </c>
      <c r="H69" s="37">
        <v>10</v>
      </c>
      <c r="I69" s="37">
        <v>10</v>
      </c>
      <c r="J69" s="194" t="s">
        <v>443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AB69" s="34" t="str">
        <f t="shared" si="4"/>
        <v>Senohrábek Marek</v>
      </c>
      <c r="AC69" t="s">
        <v>177</v>
      </c>
      <c r="AD69" t="s">
        <v>494</v>
      </c>
      <c r="AE69">
        <v>2009</v>
      </c>
      <c r="AF69">
        <v>9</v>
      </c>
    </row>
    <row r="70" spans="1:32" s="34" customFormat="1" ht="15.75" thickBot="1" x14ac:dyDescent="0.3">
      <c r="A70" s="225" t="s">
        <v>16</v>
      </c>
      <c r="B70" s="232" t="s">
        <v>152</v>
      </c>
      <c r="C70" s="233" t="s">
        <v>422</v>
      </c>
      <c r="D70" s="234">
        <v>2008</v>
      </c>
      <c r="E70" s="157">
        <f t="shared" si="3"/>
        <v>17</v>
      </c>
      <c r="H70" s="37">
        <v>9</v>
      </c>
      <c r="I70" s="37">
        <v>8</v>
      </c>
      <c r="J70" s="194" t="s">
        <v>443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AB70" s="34" t="str">
        <f t="shared" si="4"/>
        <v>Richter Igor</v>
      </c>
      <c r="AC70" t="s">
        <v>141</v>
      </c>
      <c r="AD70" t="s">
        <v>504</v>
      </c>
      <c r="AE70">
        <v>2008</v>
      </c>
      <c r="AF70">
        <v>8</v>
      </c>
    </row>
    <row r="71" spans="1:32" s="34" customFormat="1" x14ac:dyDescent="0.25">
      <c r="A71" s="142" t="s">
        <v>18</v>
      </c>
      <c r="B71" s="137" t="s">
        <v>141</v>
      </c>
      <c r="C71" s="138" t="s">
        <v>225</v>
      </c>
      <c r="D71" s="139">
        <v>2008</v>
      </c>
      <c r="E71" s="152">
        <f t="shared" si="3"/>
        <v>16</v>
      </c>
      <c r="H71" s="37">
        <v>5</v>
      </c>
      <c r="I71" s="37">
        <v>3</v>
      </c>
      <c r="J71" s="194">
        <v>8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AB71" s="34" t="str">
        <f t="shared" si="4"/>
        <v>Richter Ilija</v>
      </c>
      <c r="AC71" t="s">
        <v>231</v>
      </c>
      <c r="AD71" t="s">
        <v>504</v>
      </c>
      <c r="AE71">
        <v>2010</v>
      </c>
      <c r="AF71">
        <v>7</v>
      </c>
    </row>
    <row r="72" spans="1:32" s="34" customFormat="1" x14ac:dyDescent="0.25">
      <c r="A72" s="104" t="s">
        <v>19</v>
      </c>
      <c r="B72" s="125" t="s">
        <v>129</v>
      </c>
      <c r="C72" s="126" t="s">
        <v>111</v>
      </c>
      <c r="D72" s="127">
        <v>2008</v>
      </c>
      <c r="E72" s="120">
        <f t="shared" si="3"/>
        <v>13</v>
      </c>
      <c r="H72" s="37">
        <v>2</v>
      </c>
      <c r="I72" s="37">
        <v>5</v>
      </c>
      <c r="J72" s="194">
        <v>6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AB72" s="34" t="str">
        <f t="shared" si="4"/>
        <v>Skokan Jan</v>
      </c>
      <c r="AC72" t="s">
        <v>129</v>
      </c>
      <c r="AD72" t="s">
        <v>506</v>
      </c>
      <c r="AE72">
        <v>2008</v>
      </c>
      <c r="AF72">
        <v>6</v>
      </c>
    </row>
    <row r="73" spans="1:32" s="34" customFormat="1" x14ac:dyDescent="0.25">
      <c r="A73" s="104" t="s">
        <v>20</v>
      </c>
      <c r="B73" s="125" t="s">
        <v>156</v>
      </c>
      <c r="C73" s="126" t="s">
        <v>111</v>
      </c>
      <c r="D73" s="127">
        <v>2008</v>
      </c>
      <c r="E73" s="120">
        <f t="shared" si="3"/>
        <v>10</v>
      </c>
      <c r="H73" s="37">
        <v>6</v>
      </c>
      <c r="I73" s="37">
        <v>4</v>
      </c>
      <c r="J73" s="194" t="s">
        <v>443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AB73" s="34" t="e">
        <f t="shared" si="4"/>
        <v>#N/A</v>
      </c>
      <c r="AC73"/>
      <c r="AD73"/>
      <c r="AE73"/>
      <c r="AF73">
        <v>5</v>
      </c>
    </row>
    <row r="74" spans="1:32" s="34" customFormat="1" x14ac:dyDescent="0.25">
      <c r="A74" s="104" t="s">
        <v>21</v>
      </c>
      <c r="B74" s="125" t="s">
        <v>493</v>
      </c>
      <c r="C74" s="126" t="s">
        <v>138</v>
      </c>
      <c r="D74" s="127">
        <v>2006</v>
      </c>
      <c r="E74" s="120">
        <f t="shared" si="3"/>
        <v>10</v>
      </c>
      <c r="H74" s="37"/>
      <c r="I74" s="37"/>
      <c r="J74" s="194">
        <v>10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AB74" s="34" t="e">
        <f t="shared" si="4"/>
        <v>#N/A</v>
      </c>
      <c r="AC74"/>
      <c r="AD74"/>
      <c r="AE74"/>
      <c r="AF74">
        <v>4</v>
      </c>
    </row>
    <row r="75" spans="1:32" s="34" customFormat="1" x14ac:dyDescent="0.25">
      <c r="A75" s="104" t="s">
        <v>22</v>
      </c>
      <c r="B75" s="125" t="s">
        <v>424</v>
      </c>
      <c r="C75" s="126" t="s">
        <v>111</v>
      </c>
      <c r="D75" s="127">
        <v>2007</v>
      </c>
      <c r="E75" s="120">
        <f t="shared" si="3"/>
        <v>9</v>
      </c>
      <c r="H75" s="37"/>
      <c r="I75" s="37">
        <v>9</v>
      </c>
      <c r="J75" s="194" t="s">
        <v>443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AB75" s="34" t="e">
        <f t="shared" si="4"/>
        <v>#N/A</v>
      </c>
      <c r="AC75"/>
      <c r="AD75"/>
      <c r="AE75"/>
      <c r="AF75">
        <v>3</v>
      </c>
    </row>
    <row r="76" spans="1:32" s="34" customFormat="1" x14ac:dyDescent="0.25">
      <c r="A76" s="104" t="s">
        <v>23</v>
      </c>
      <c r="B76" s="125" t="s">
        <v>230</v>
      </c>
      <c r="C76" s="126" t="s">
        <v>422</v>
      </c>
      <c r="D76" s="127">
        <v>2009</v>
      </c>
      <c r="E76" s="120">
        <f t="shared" si="3"/>
        <v>8</v>
      </c>
      <c r="H76" s="37">
        <v>8</v>
      </c>
      <c r="I76" s="37" t="s">
        <v>443</v>
      </c>
      <c r="J76" s="194" t="s">
        <v>443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AB76" s="34" t="e">
        <f t="shared" si="4"/>
        <v>#N/A</v>
      </c>
      <c r="AC76"/>
      <c r="AD76"/>
      <c r="AE76"/>
      <c r="AF76">
        <v>2</v>
      </c>
    </row>
    <row r="77" spans="1:32" s="34" customFormat="1" x14ac:dyDescent="0.25">
      <c r="A77" s="104" t="s">
        <v>25</v>
      </c>
      <c r="B77" s="125" t="s">
        <v>231</v>
      </c>
      <c r="C77" s="126" t="s">
        <v>225</v>
      </c>
      <c r="D77" s="127">
        <v>2010</v>
      </c>
      <c r="E77" s="120">
        <f t="shared" si="3"/>
        <v>8</v>
      </c>
      <c r="H77" s="37">
        <v>1</v>
      </c>
      <c r="I77" s="37" t="s">
        <v>443</v>
      </c>
      <c r="J77" s="194">
        <v>7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AB77" s="34" t="e">
        <f t="shared" si="4"/>
        <v>#N/A</v>
      </c>
      <c r="AC77"/>
      <c r="AD77"/>
      <c r="AE77"/>
      <c r="AF77">
        <v>1</v>
      </c>
    </row>
    <row r="78" spans="1:32" s="34" customFormat="1" x14ac:dyDescent="0.25">
      <c r="A78" s="104" t="s">
        <v>26</v>
      </c>
      <c r="B78" s="125" t="s">
        <v>425</v>
      </c>
      <c r="C78" s="126" t="s">
        <v>111</v>
      </c>
      <c r="D78" s="127">
        <v>2008</v>
      </c>
      <c r="E78" s="120">
        <f t="shared" si="3"/>
        <v>7</v>
      </c>
      <c r="H78" s="37"/>
      <c r="I78" s="37">
        <v>7</v>
      </c>
      <c r="J78" s="194" t="s">
        <v>443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AC78"/>
      <c r="AD78"/>
      <c r="AE78"/>
      <c r="AF78"/>
    </row>
    <row r="79" spans="1:32" s="34" customFormat="1" x14ac:dyDescent="0.25">
      <c r="A79" s="104" t="s">
        <v>27</v>
      </c>
      <c r="B79" s="125" t="s">
        <v>187</v>
      </c>
      <c r="C79" s="126" t="s">
        <v>226</v>
      </c>
      <c r="D79" s="127">
        <v>2006</v>
      </c>
      <c r="E79" s="120">
        <f t="shared" si="3"/>
        <v>4</v>
      </c>
      <c r="H79" s="37">
        <v>4</v>
      </c>
      <c r="I79" s="37" t="s">
        <v>443</v>
      </c>
      <c r="J79" s="194" t="s">
        <v>443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AC79"/>
      <c r="AD79"/>
      <c r="AE79"/>
      <c r="AF79"/>
    </row>
    <row r="80" spans="1:32" s="34" customFormat="1" x14ac:dyDescent="0.25">
      <c r="A80" s="104" t="s">
        <v>28</v>
      </c>
      <c r="B80" s="125" t="s">
        <v>178</v>
      </c>
      <c r="C80" s="126" t="s">
        <v>422</v>
      </c>
      <c r="D80" s="127">
        <v>2009</v>
      </c>
      <c r="E80" s="120">
        <f t="shared" si="3"/>
        <v>3</v>
      </c>
      <c r="H80" s="37">
        <v>3</v>
      </c>
      <c r="I80" s="37" t="s">
        <v>443</v>
      </c>
      <c r="J80" s="19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AC80"/>
      <c r="AD80"/>
      <c r="AE80"/>
      <c r="AF80"/>
    </row>
    <row r="81" spans="1:32" s="34" customFormat="1" x14ac:dyDescent="0.25">
      <c r="A81" s="104" t="s">
        <v>29</v>
      </c>
      <c r="B81" s="125" t="s">
        <v>444</v>
      </c>
      <c r="C81" s="126" t="s">
        <v>445</v>
      </c>
      <c r="D81" s="127">
        <v>2007</v>
      </c>
      <c r="E81" s="120">
        <f t="shared" si="3"/>
        <v>2</v>
      </c>
      <c r="H81" s="37"/>
      <c r="I81" s="37">
        <v>2</v>
      </c>
      <c r="J81" s="194" t="s">
        <v>443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AC81"/>
      <c r="AD81"/>
      <c r="AE81"/>
      <c r="AF81"/>
    </row>
    <row r="82" spans="1:32" s="34" customFormat="1" ht="15.75" thickBot="1" x14ac:dyDescent="0.3">
      <c r="A82" s="105" t="s">
        <v>30</v>
      </c>
      <c r="B82" s="134" t="s">
        <v>446</v>
      </c>
      <c r="C82" s="135" t="s">
        <v>438</v>
      </c>
      <c r="D82" s="128">
        <v>2007</v>
      </c>
      <c r="E82" s="157">
        <f t="shared" si="3"/>
        <v>1</v>
      </c>
      <c r="H82" s="37"/>
      <c r="I82" s="37">
        <v>1</v>
      </c>
      <c r="J82" s="194" t="s">
        <v>443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32" s="34" customFormat="1" ht="21" x14ac:dyDescent="0.25">
      <c r="A83" s="53"/>
      <c r="B83" s="54"/>
      <c r="C83" s="54"/>
      <c r="D83" s="55"/>
      <c r="E83" s="45"/>
      <c r="H83" s="55"/>
      <c r="I83" s="55"/>
      <c r="J83" s="17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32" s="34" customFormat="1" ht="21.75" thickBot="1" x14ac:dyDescent="0.3">
      <c r="A84" s="56" t="s">
        <v>213</v>
      </c>
      <c r="B84" s="57"/>
      <c r="C84" s="57"/>
      <c r="D84" s="58"/>
      <c r="E84" s="50"/>
      <c r="H84" s="37" t="str">
        <f>_xlfn.IFNA(VLOOKUP(B84,$AC$85:$AF$87,4,FALSE),"")</f>
        <v/>
      </c>
      <c r="I84" s="37" t="str">
        <f>_xlfn.IFNA(VLOOKUP(B84,$AC$85:$AF$90,4,FALSE),"")</f>
        <v/>
      </c>
      <c r="J84" s="194" t="str">
        <f>_xlfn.IFNA(VLOOKUP(B84,$AC$85:$AF$90,4,FALSE),"")</f>
        <v/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32" s="34" customFormat="1" x14ac:dyDescent="0.25">
      <c r="A85" s="133" t="s">
        <v>14</v>
      </c>
      <c r="B85" s="164" t="s">
        <v>149</v>
      </c>
      <c r="C85" s="165" t="s">
        <v>150</v>
      </c>
      <c r="D85" s="166">
        <v>1995</v>
      </c>
      <c r="E85" s="119">
        <f t="shared" ref="E85:E91" si="5">SUM(H85:Y85)</f>
        <v>30</v>
      </c>
      <c r="H85" s="37">
        <v>10</v>
      </c>
      <c r="I85" s="37">
        <v>10</v>
      </c>
      <c r="J85" s="194">
        <v>10</v>
      </c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AB85" s="34" t="str">
        <f>VLOOKUP(AC85,$B$85:$B$91,1,FALSE)</f>
        <v>Klug Pavel</v>
      </c>
      <c r="AC85" t="s">
        <v>149</v>
      </c>
      <c r="AD85" t="s">
        <v>497</v>
      </c>
      <c r="AE85">
        <v>1995</v>
      </c>
      <c r="AF85">
        <v>10</v>
      </c>
    </row>
    <row r="86" spans="1:32" s="34" customFormat="1" x14ac:dyDescent="0.25">
      <c r="A86" s="136" t="s">
        <v>15</v>
      </c>
      <c r="B86" s="193" t="s">
        <v>232</v>
      </c>
      <c r="C86" s="193" t="s">
        <v>150</v>
      </c>
      <c r="D86" s="194">
        <v>1995</v>
      </c>
      <c r="E86" s="36">
        <f t="shared" si="5"/>
        <v>25</v>
      </c>
      <c r="H86" s="37">
        <v>8</v>
      </c>
      <c r="I86" s="37">
        <v>8</v>
      </c>
      <c r="J86" s="194">
        <v>9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AB86" s="34" t="str">
        <f t="shared" ref="AB86:AB90" si="6">VLOOKUP(AC86,$B$85:$B$91,1,FALSE)</f>
        <v>Klug Aleš</v>
      </c>
      <c r="AC86" t="s">
        <v>232</v>
      </c>
      <c r="AD86" t="s">
        <v>497</v>
      </c>
      <c r="AE86">
        <v>1995</v>
      </c>
      <c r="AF86">
        <v>9</v>
      </c>
    </row>
    <row r="87" spans="1:32" s="34" customFormat="1" ht="15.75" thickBot="1" x14ac:dyDescent="0.3">
      <c r="A87" s="241" t="s">
        <v>16</v>
      </c>
      <c r="B87" s="349" t="s">
        <v>183</v>
      </c>
      <c r="C87" s="349" t="s">
        <v>153</v>
      </c>
      <c r="D87" s="350">
        <v>1997</v>
      </c>
      <c r="E87" s="41">
        <f t="shared" si="5"/>
        <v>9</v>
      </c>
      <c r="H87" s="37">
        <v>9</v>
      </c>
      <c r="I87" s="37" t="s">
        <v>443</v>
      </c>
      <c r="J87" s="194" t="s">
        <v>443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AB87" s="34" t="e">
        <f t="shared" si="6"/>
        <v>#N/A</v>
      </c>
      <c r="AC87"/>
      <c r="AD87"/>
      <c r="AE87"/>
      <c r="AF87">
        <v>8</v>
      </c>
    </row>
    <row r="88" spans="1:32" s="34" customFormat="1" x14ac:dyDescent="0.25">
      <c r="A88" s="104" t="s">
        <v>18</v>
      </c>
      <c r="B88" s="125" t="s">
        <v>430</v>
      </c>
      <c r="C88" s="126" t="s">
        <v>138</v>
      </c>
      <c r="D88" s="127">
        <v>1997</v>
      </c>
      <c r="E88" s="36">
        <f t="shared" si="5"/>
        <v>9</v>
      </c>
      <c r="H88" s="37"/>
      <c r="I88" s="37">
        <v>9</v>
      </c>
      <c r="J88" s="194" t="s">
        <v>443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AB88" s="34" t="e">
        <f t="shared" si="6"/>
        <v>#N/A</v>
      </c>
      <c r="AC88"/>
      <c r="AD88"/>
      <c r="AE88"/>
      <c r="AF88">
        <v>7</v>
      </c>
    </row>
    <row r="89" spans="1:32" s="34" customFormat="1" x14ac:dyDescent="0.25">
      <c r="A89" s="104" t="s">
        <v>19</v>
      </c>
      <c r="B89" s="125" t="s">
        <v>447</v>
      </c>
      <c r="C89" s="126" t="s">
        <v>448</v>
      </c>
      <c r="D89" s="127">
        <v>2003</v>
      </c>
      <c r="E89" s="36">
        <f t="shared" si="5"/>
        <v>7</v>
      </c>
      <c r="H89" s="37"/>
      <c r="I89" s="37">
        <v>7</v>
      </c>
      <c r="J89" s="194" t="s">
        <v>443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AB89" s="34" t="e">
        <f t="shared" si="6"/>
        <v>#N/A</v>
      </c>
      <c r="AC89"/>
      <c r="AD89"/>
      <c r="AE89"/>
      <c r="AF89">
        <v>6</v>
      </c>
    </row>
    <row r="90" spans="1:32" s="34" customFormat="1" x14ac:dyDescent="0.25">
      <c r="A90" s="104" t="s">
        <v>20</v>
      </c>
      <c r="B90" s="125" t="s">
        <v>449</v>
      </c>
      <c r="C90" s="126" t="s">
        <v>448</v>
      </c>
      <c r="D90" s="127">
        <v>1996</v>
      </c>
      <c r="E90" s="36">
        <f t="shared" si="5"/>
        <v>6</v>
      </c>
      <c r="H90" s="37"/>
      <c r="I90" s="37">
        <v>6</v>
      </c>
      <c r="J90" s="194" t="s">
        <v>443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AB90" s="34" t="e">
        <f t="shared" si="6"/>
        <v>#N/A</v>
      </c>
      <c r="AC90"/>
      <c r="AD90"/>
      <c r="AE90"/>
      <c r="AF90">
        <v>5</v>
      </c>
    </row>
    <row r="91" spans="1:32" s="34" customFormat="1" ht="15.75" thickBot="1" x14ac:dyDescent="0.3">
      <c r="A91" s="105" t="s">
        <v>21</v>
      </c>
      <c r="B91" s="134" t="s">
        <v>450</v>
      </c>
      <c r="C91" s="135" t="s">
        <v>451</v>
      </c>
      <c r="D91" s="128">
        <v>1999</v>
      </c>
      <c r="E91" s="41">
        <f t="shared" si="5"/>
        <v>5</v>
      </c>
      <c r="H91" s="37"/>
      <c r="I91" s="37">
        <v>5</v>
      </c>
      <c r="J91" s="194" t="s">
        <v>443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AC91" s="287"/>
      <c r="AD91" s="287"/>
      <c r="AE91" s="287"/>
      <c r="AF91"/>
    </row>
    <row r="92" spans="1:32" s="34" customFormat="1" x14ac:dyDescent="0.25">
      <c r="A92" s="59"/>
      <c r="E92" s="60"/>
      <c r="H92" s="55"/>
      <c r="I92" s="55"/>
      <c r="J92" s="17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32" s="34" customFormat="1" ht="21" x14ac:dyDescent="0.25">
      <c r="A93" s="53"/>
      <c r="B93" s="54"/>
      <c r="C93" s="54"/>
      <c r="D93" s="55"/>
      <c r="E93" s="60"/>
      <c r="H93" s="55"/>
      <c r="I93" s="55"/>
      <c r="J93" s="17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32" s="34" customFormat="1" ht="21.75" thickBot="1" x14ac:dyDescent="0.3">
      <c r="A94" s="61" t="s">
        <v>214</v>
      </c>
      <c r="B94" s="82"/>
      <c r="C94" s="82"/>
      <c r="D94" s="83"/>
      <c r="E94" s="60"/>
      <c r="H94" s="37" t="str">
        <f>_xlfn.IFNA(VLOOKUP(B94,$AC$95:$AF$104,4,FALSE),"")</f>
        <v/>
      </c>
      <c r="I94" s="37" t="str">
        <f>_xlfn.IFNA(VLOOKUP(B94,$AC$95:$AF$104,4,FALSE),"")</f>
        <v/>
      </c>
      <c r="J94" s="194" t="str">
        <f>_xlfn.IFNA(VLOOKUP(B94,$AC$95:$AF$104,4,FALSE),"")</f>
        <v/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32" s="34" customFormat="1" ht="15" customHeight="1" x14ac:dyDescent="0.25">
      <c r="A95" s="87" t="s">
        <v>14</v>
      </c>
      <c r="B95" s="381" t="s">
        <v>119</v>
      </c>
      <c r="C95" s="381" t="s">
        <v>185</v>
      </c>
      <c r="D95" s="382">
        <v>1985</v>
      </c>
      <c r="E95" s="119">
        <f t="shared" ref="E95:E110" si="7">SUM(H95:Y95)</f>
        <v>25</v>
      </c>
      <c r="H95" s="37">
        <v>8</v>
      </c>
      <c r="I95" s="37">
        <v>8</v>
      </c>
      <c r="J95" s="194">
        <v>9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AB95" s="34" t="str">
        <f>VLOOKUP(AC95,$B$95:$B$110,1,FALSE)</f>
        <v>Kala Jiří</v>
      </c>
      <c r="AC95" t="s">
        <v>495</v>
      </c>
      <c r="AD95" t="s">
        <v>496</v>
      </c>
      <c r="AE95">
        <v>1987</v>
      </c>
      <c r="AF95">
        <v>10</v>
      </c>
    </row>
    <row r="96" spans="1:32" s="34" customFormat="1" x14ac:dyDescent="0.25">
      <c r="A96" s="88" t="s">
        <v>15</v>
      </c>
      <c r="B96" s="195" t="s">
        <v>128</v>
      </c>
      <c r="C96" s="195" t="s">
        <v>108</v>
      </c>
      <c r="D96" s="196">
        <v>1988</v>
      </c>
      <c r="E96" s="120">
        <f t="shared" si="7"/>
        <v>22</v>
      </c>
      <c r="H96" s="37">
        <v>7</v>
      </c>
      <c r="I96" s="37">
        <v>7</v>
      </c>
      <c r="J96" s="194">
        <v>8</v>
      </c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AB96" s="34" t="str">
        <f t="shared" ref="AB96:AB104" si="8">VLOOKUP(AC96,$B$95:$B$110,1,FALSE)</f>
        <v>Ptáček Michal</v>
      </c>
      <c r="AC96" t="s">
        <v>119</v>
      </c>
      <c r="AD96" t="s">
        <v>427</v>
      </c>
      <c r="AE96">
        <v>1985</v>
      </c>
      <c r="AF96">
        <v>9</v>
      </c>
    </row>
    <row r="97" spans="1:32" s="34" customFormat="1" ht="15.75" thickBot="1" x14ac:dyDescent="0.3">
      <c r="A97" s="168" t="s">
        <v>16</v>
      </c>
      <c r="B97" s="353" t="s">
        <v>133</v>
      </c>
      <c r="C97" s="353" t="s">
        <v>134</v>
      </c>
      <c r="D97" s="354">
        <v>1989</v>
      </c>
      <c r="E97" s="157">
        <f t="shared" si="7"/>
        <v>18</v>
      </c>
      <c r="H97" s="37">
        <v>9</v>
      </c>
      <c r="I97" s="37">
        <v>9</v>
      </c>
      <c r="J97" s="194" t="s">
        <v>443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AB97" s="34" t="str">
        <f t="shared" si="8"/>
        <v>Trč Stanislav</v>
      </c>
      <c r="AC97" t="s">
        <v>128</v>
      </c>
      <c r="AD97" t="s">
        <v>108</v>
      </c>
      <c r="AE97">
        <v>1988</v>
      </c>
      <c r="AF97">
        <v>8</v>
      </c>
    </row>
    <row r="98" spans="1:32" s="34" customFormat="1" x14ac:dyDescent="0.25">
      <c r="A98" s="217" t="s">
        <v>18</v>
      </c>
      <c r="B98" s="239" t="s">
        <v>184</v>
      </c>
      <c r="C98" s="239" t="s">
        <v>185</v>
      </c>
      <c r="D98" s="240">
        <v>1986</v>
      </c>
      <c r="E98" s="246">
        <f t="shared" si="7"/>
        <v>12</v>
      </c>
      <c r="H98" s="37">
        <v>2</v>
      </c>
      <c r="I98" s="37">
        <v>4</v>
      </c>
      <c r="J98" s="194">
        <v>6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AB98" s="34" t="str">
        <f t="shared" si="8"/>
        <v>Baudiš Jiří</v>
      </c>
      <c r="AC98" t="s">
        <v>453</v>
      </c>
      <c r="AD98" t="s">
        <v>138</v>
      </c>
      <c r="AE98">
        <v>1994</v>
      </c>
      <c r="AF98">
        <v>7</v>
      </c>
    </row>
    <row r="99" spans="1:32" s="34" customFormat="1" x14ac:dyDescent="0.25">
      <c r="A99" s="118" t="s">
        <v>19</v>
      </c>
      <c r="B99" s="123" t="s">
        <v>137</v>
      </c>
      <c r="C99" s="123" t="s">
        <v>233</v>
      </c>
      <c r="D99" s="106">
        <v>1994</v>
      </c>
      <c r="E99" s="186">
        <f t="shared" si="7"/>
        <v>11</v>
      </c>
      <c r="H99" s="37">
        <v>5</v>
      </c>
      <c r="I99" s="37">
        <v>6</v>
      </c>
      <c r="J99" s="194" t="s">
        <v>443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AB99" s="34" t="str">
        <f t="shared" si="8"/>
        <v>Pospíchal Jan</v>
      </c>
      <c r="AC99" t="s">
        <v>184</v>
      </c>
      <c r="AD99" t="s">
        <v>427</v>
      </c>
      <c r="AE99">
        <v>1986</v>
      </c>
      <c r="AF99">
        <v>6</v>
      </c>
    </row>
    <row r="100" spans="1:32" s="34" customFormat="1" x14ac:dyDescent="0.25">
      <c r="A100" s="118" t="s">
        <v>20</v>
      </c>
      <c r="B100" s="123" t="s">
        <v>420</v>
      </c>
      <c r="C100" s="123" t="s">
        <v>221</v>
      </c>
      <c r="D100" s="106">
        <v>1992</v>
      </c>
      <c r="E100" s="186">
        <f t="shared" si="7"/>
        <v>10</v>
      </c>
      <c r="H100" s="37">
        <v>10</v>
      </c>
      <c r="I100" s="37" t="s">
        <v>443</v>
      </c>
      <c r="J100" s="194" t="s">
        <v>443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AB100" s="34" t="e">
        <f t="shared" si="8"/>
        <v>#N/A</v>
      </c>
      <c r="AC100"/>
      <c r="AD100"/>
      <c r="AE100"/>
      <c r="AF100">
        <v>5</v>
      </c>
    </row>
    <row r="101" spans="1:32" s="34" customFormat="1" x14ac:dyDescent="0.25">
      <c r="A101" s="118" t="s">
        <v>21</v>
      </c>
      <c r="B101" s="123" t="s">
        <v>426</v>
      </c>
      <c r="C101" s="123" t="s">
        <v>427</v>
      </c>
      <c r="D101" s="106">
        <v>1990</v>
      </c>
      <c r="E101" s="186">
        <f t="shared" si="7"/>
        <v>10</v>
      </c>
      <c r="H101" s="37"/>
      <c r="I101" s="37">
        <v>10</v>
      </c>
      <c r="J101" s="194" t="s">
        <v>443</v>
      </c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AB101" s="34" t="e">
        <f t="shared" si="8"/>
        <v>#N/A</v>
      </c>
      <c r="AC101"/>
      <c r="AD101"/>
      <c r="AE101"/>
      <c r="AF101">
        <v>4</v>
      </c>
    </row>
    <row r="102" spans="1:32" s="34" customFormat="1" x14ac:dyDescent="0.25">
      <c r="A102" s="118" t="s">
        <v>22</v>
      </c>
      <c r="B102" s="123" t="s">
        <v>453</v>
      </c>
      <c r="C102" s="123" t="s">
        <v>138</v>
      </c>
      <c r="D102" s="106">
        <v>1994</v>
      </c>
      <c r="E102" s="186">
        <f t="shared" si="7"/>
        <v>10</v>
      </c>
      <c r="H102" s="37"/>
      <c r="I102" s="37">
        <v>3</v>
      </c>
      <c r="J102" s="194">
        <v>7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AB102" s="34" t="e">
        <f t="shared" si="8"/>
        <v>#N/A</v>
      </c>
      <c r="AC102"/>
      <c r="AD102"/>
      <c r="AE102"/>
      <c r="AF102">
        <v>3</v>
      </c>
    </row>
    <row r="103" spans="1:32" s="34" customFormat="1" x14ac:dyDescent="0.25">
      <c r="A103" s="118" t="s">
        <v>23</v>
      </c>
      <c r="B103" s="123" t="s">
        <v>495</v>
      </c>
      <c r="C103" s="123" t="s">
        <v>496</v>
      </c>
      <c r="D103" s="106">
        <v>1987</v>
      </c>
      <c r="E103" s="186">
        <f t="shared" si="7"/>
        <v>10</v>
      </c>
      <c r="H103" s="37"/>
      <c r="I103" s="37"/>
      <c r="J103" s="194">
        <v>10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AB103" s="34" t="e">
        <f t="shared" si="8"/>
        <v>#N/A</v>
      </c>
      <c r="AC103"/>
      <c r="AD103"/>
      <c r="AE103"/>
      <c r="AF103">
        <v>2</v>
      </c>
    </row>
    <row r="104" spans="1:32" s="34" customFormat="1" x14ac:dyDescent="0.25">
      <c r="A104" s="118" t="s">
        <v>25</v>
      </c>
      <c r="B104" s="102" t="s">
        <v>127</v>
      </c>
      <c r="C104" s="99" t="s">
        <v>111</v>
      </c>
      <c r="D104" s="89">
        <v>1985</v>
      </c>
      <c r="E104" s="186">
        <f t="shared" si="7"/>
        <v>6</v>
      </c>
      <c r="H104" s="37">
        <v>6</v>
      </c>
      <c r="I104" s="37" t="s">
        <v>443</v>
      </c>
      <c r="J104" s="194" t="s">
        <v>443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AB104" s="34" t="e">
        <f t="shared" si="8"/>
        <v>#N/A</v>
      </c>
      <c r="AC104"/>
      <c r="AD104"/>
      <c r="AE104"/>
      <c r="AF104">
        <v>1</v>
      </c>
    </row>
    <row r="105" spans="1:32" s="34" customFormat="1" x14ac:dyDescent="0.25">
      <c r="A105" s="118" t="s">
        <v>26</v>
      </c>
      <c r="B105" s="123" t="s">
        <v>452</v>
      </c>
      <c r="C105" s="123" t="s">
        <v>161</v>
      </c>
      <c r="D105" s="106">
        <v>1987</v>
      </c>
      <c r="E105" s="186">
        <f t="shared" si="7"/>
        <v>5</v>
      </c>
      <c r="H105" s="37"/>
      <c r="I105" s="37">
        <v>5</v>
      </c>
      <c r="J105" s="194" t="s">
        <v>443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AC105"/>
      <c r="AD105"/>
      <c r="AE105"/>
      <c r="AF105"/>
    </row>
    <row r="106" spans="1:32" s="34" customFormat="1" x14ac:dyDescent="0.25">
      <c r="A106" s="118" t="s">
        <v>27</v>
      </c>
      <c r="B106" s="123" t="s">
        <v>234</v>
      </c>
      <c r="C106" s="123" t="s">
        <v>161</v>
      </c>
      <c r="D106" s="106">
        <v>1986</v>
      </c>
      <c r="E106" s="186">
        <f t="shared" si="7"/>
        <v>4</v>
      </c>
      <c r="H106" s="37">
        <v>4</v>
      </c>
      <c r="I106" s="37" t="s">
        <v>443</v>
      </c>
      <c r="J106" s="194" t="s">
        <v>443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AC106"/>
      <c r="AD106"/>
      <c r="AE106"/>
      <c r="AF106"/>
    </row>
    <row r="107" spans="1:32" s="34" customFormat="1" x14ac:dyDescent="0.25">
      <c r="A107" s="118" t="s">
        <v>28</v>
      </c>
      <c r="B107" s="123" t="s">
        <v>235</v>
      </c>
      <c r="C107" s="123" t="s">
        <v>24</v>
      </c>
      <c r="D107" s="106">
        <v>1992</v>
      </c>
      <c r="E107" s="186">
        <f t="shared" si="7"/>
        <v>3</v>
      </c>
      <c r="H107" s="37">
        <v>3</v>
      </c>
      <c r="I107" s="37" t="s">
        <v>443</v>
      </c>
      <c r="J107" s="194" t="s">
        <v>443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AC107"/>
      <c r="AD107"/>
      <c r="AE107"/>
      <c r="AF107"/>
    </row>
    <row r="108" spans="1:32" s="34" customFormat="1" x14ac:dyDescent="0.25">
      <c r="A108" s="118" t="s">
        <v>29</v>
      </c>
      <c r="B108" s="123" t="s">
        <v>454</v>
      </c>
      <c r="C108" s="123" t="s">
        <v>455</v>
      </c>
      <c r="D108" s="106">
        <v>1987</v>
      </c>
      <c r="E108" s="186">
        <f t="shared" si="7"/>
        <v>2</v>
      </c>
      <c r="H108" s="37"/>
      <c r="I108" s="37">
        <v>2</v>
      </c>
      <c r="J108" s="194" t="s">
        <v>443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AC108"/>
      <c r="AD108"/>
      <c r="AE108"/>
      <c r="AF108"/>
    </row>
    <row r="109" spans="1:32" s="34" customFormat="1" x14ac:dyDescent="0.25">
      <c r="A109" s="118" t="s">
        <v>30</v>
      </c>
      <c r="B109" s="123" t="s">
        <v>236</v>
      </c>
      <c r="C109" s="123" t="s">
        <v>118</v>
      </c>
      <c r="D109" s="106">
        <v>1987</v>
      </c>
      <c r="E109" s="186">
        <f t="shared" si="7"/>
        <v>1</v>
      </c>
      <c r="H109" s="37">
        <v>1</v>
      </c>
      <c r="I109" s="37" t="s">
        <v>443</v>
      </c>
      <c r="J109" s="194" t="s">
        <v>443</v>
      </c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AC109"/>
      <c r="AD109"/>
      <c r="AE109"/>
      <c r="AF109"/>
    </row>
    <row r="110" spans="1:32" s="34" customFormat="1" ht="15.75" thickBot="1" x14ac:dyDescent="0.3">
      <c r="A110" s="143" t="s">
        <v>31</v>
      </c>
      <c r="B110" s="198" t="s">
        <v>456</v>
      </c>
      <c r="C110" s="198" t="s">
        <v>153</v>
      </c>
      <c r="D110" s="238">
        <v>1986</v>
      </c>
      <c r="E110" s="157">
        <f t="shared" si="7"/>
        <v>1</v>
      </c>
      <c r="H110" s="37"/>
      <c r="I110" s="37">
        <v>1</v>
      </c>
      <c r="J110" s="194" t="s">
        <v>443</v>
      </c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32" s="34" customFormat="1" x14ac:dyDescent="0.25">
      <c r="A111" s="59"/>
      <c r="B111"/>
      <c r="C111"/>
      <c r="D111"/>
      <c r="E111" s="60"/>
      <c r="H111" s="55"/>
      <c r="I111" s="55"/>
      <c r="J111" s="17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32" s="34" customFormat="1" ht="21" x14ac:dyDescent="0.25">
      <c r="A112" s="63"/>
      <c r="B112" s="64"/>
      <c r="C112" s="64"/>
      <c r="D112" s="19"/>
      <c r="E112" s="45"/>
      <c r="H112" s="55"/>
      <c r="I112" s="55"/>
      <c r="J112" s="17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32" s="34" customFormat="1" ht="21.75" thickBot="1" x14ac:dyDescent="0.3">
      <c r="A113" s="65" t="s">
        <v>215</v>
      </c>
      <c r="B113" s="66"/>
      <c r="C113" s="66"/>
      <c r="D113" s="84"/>
      <c r="E113" s="45"/>
      <c r="H113" s="37" t="str">
        <f>_xlfn.IFNA(VLOOKUP(B113,$AC$114:$AF$123,4,FALSE),"")</f>
        <v/>
      </c>
      <c r="I113" s="37" t="str">
        <f>_xlfn.IFNA(VLOOKUP(B113,$AC$114:$AF$123,4,FALSE),"")</f>
        <v/>
      </c>
      <c r="J113" s="194" t="str">
        <f>_xlfn.IFNA(VLOOKUP(B113,$AC$114:$AF$123,4,FALSE),"")</f>
        <v/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32" s="34" customFormat="1" ht="15" customHeight="1" x14ac:dyDescent="0.25">
      <c r="A114" s="90" t="s">
        <v>14</v>
      </c>
      <c r="B114" s="153" t="s">
        <v>141</v>
      </c>
      <c r="C114" s="250" t="s">
        <v>165</v>
      </c>
      <c r="D114" s="251">
        <v>1980</v>
      </c>
      <c r="E114" s="119">
        <f t="shared" ref="E114:E131" si="9">SUM(H114:Y114)</f>
        <v>21</v>
      </c>
      <c r="H114" s="37">
        <v>6</v>
      </c>
      <c r="I114" s="37">
        <v>9</v>
      </c>
      <c r="J114" s="194">
        <v>6</v>
      </c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AB114" s="34" t="str">
        <f>VLOOKUP(AC114,$B$114:$B$131,1,FALSE)</f>
        <v>Turek Martin</v>
      </c>
      <c r="AC114" t="s">
        <v>498</v>
      </c>
      <c r="AD114" t="s">
        <v>499</v>
      </c>
      <c r="AE114">
        <v>1980</v>
      </c>
      <c r="AF114">
        <v>10</v>
      </c>
    </row>
    <row r="115" spans="1:32" s="34" customFormat="1" ht="15" customHeight="1" x14ac:dyDescent="0.25">
      <c r="A115" s="91" t="s">
        <v>15</v>
      </c>
      <c r="B115" s="171" t="s">
        <v>114</v>
      </c>
      <c r="C115" s="247" t="s">
        <v>138</v>
      </c>
      <c r="D115" s="248">
        <v>1982</v>
      </c>
      <c r="E115" s="120">
        <f t="shared" si="9"/>
        <v>21</v>
      </c>
      <c r="H115" s="37">
        <v>7</v>
      </c>
      <c r="I115" s="37">
        <v>6</v>
      </c>
      <c r="J115" s="194">
        <v>8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AB115" s="34" t="str">
        <f t="shared" ref="AB115:AB123" si="10">VLOOKUP(AC115,$B$114:$B$131,1,FALSE)</f>
        <v>Řebíček Jan</v>
      </c>
      <c r="AC115" t="s">
        <v>500</v>
      </c>
      <c r="AD115" t="s">
        <v>427</v>
      </c>
      <c r="AE115">
        <v>1982</v>
      </c>
      <c r="AF115">
        <v>9</v>
      </c>
    </row>
    <row r="116" spans="1:32" s="34" customFormat="1" ht="15" customHeight="1" thickBot="1" x14ac:dyDescent="0.3">
      <c r="A116" s="170" t="s">
        <v>16</v>
      </c>
      <c r="B116" s="211" t="s">
        <v>132</v>
      </c>
      <c r="C116" s="222" t="s">
        <v>131</v>
      </c>
      <c r="D116" s="223">
        <v>1980</v>
      </c>
      <c r="E116" s="157">
        <f t="shared" si="9"/>
        <v>15</v>
      </c>
      <c r="H116" s="37">
        <v>4</v>
      </c>
      <c r="I116" s="37">
        <v>7</v>
      </c>
      <c r="J116" s="194">
        <v>4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AB116" s="34" t="str">
        <f t="shared" si="10"/>
        <v>Bureš Jan</v>
      </c>
      <c r="AC116" t="s">
        <v>114</v>
      </c>
      <c r="AD116" t="s">
        <v>501</v>
      </c>
      <c r="AE116">
        <v>1982</v>
      </c>
      <c r="AF116">
        <v>8</v>
      </c>
    </row>
    <row r="117" spans="1:32" s="34" customFormat="1" x14ac:dyDescent="0.25">
      <c r="A117" s="217" t="s">
        <v>18</v>
      </c>
      <c r="B117" s="239" t="s">
        <v>139</v>
      </c>
      <c r="C117" s="239" t="s">
        <v>185</v>
      </c>
      <c r="D117" s="249">
        <v>1979</v>
      </c>
      <c r="E117" s="152">
        <f t="shared" si="9"/>
        <v>14</v>
      </c>
      <c r="H117" s="37">
        <v>3</v>
      </c>
      <c r="I117" s="37">
        <v>4</v>
      </c>
      <c r="J117" s="194">
        <v>7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AB117" s="34" t="str">
        <f t="shared" si="10"/>
        <v>Šálek David</v>
      </c>
      <c r="AC117" t="s">
        <v>139</v>
      </c>
      <c r="AD117" t="s">
        <v>427</v>
      </c>
      <c r="AE117">
        <v>1979</v>
      </c>
      <c r="AF117">
        <v>7</v>
      </c>
    </row>
    <row r="118" spans="1:32" s="34" customFormat="1" x14ac:dyDescent="0.25">
      <c r="A118" s="118" t="s">
        <v>19</v>
      </c>
      <c r="B118" s="123" t="s">
        <v>227</v>
      </c>
      <c r="C118" s="123" t="s">
        <v>422</v>
      </c>
      <c r="D118" s="37">
        <v>1980</v>
      </c>
      <c r="E118" s="120">
        <f t="shared" si="9"/>
        <v>10</v>
      </c>
      <c r="H118" s="37">
        <v>10</v>
      </c>
      <c r="I118" s="37" t="s">
        <v>443</v>
      </c>
      <c r="J118" s="194" t="s">
        <v>443</v>
      </c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AB118" s="34" t="str">
        <f t="shared" si="10"/>
        <v>Richter Igor</v>
      </c>
      <c r="AC118" t="s">
        <v>141</v>
      </c>
      <c r="AD118" t="s">
        <v>165</v>
      </c>
      <c r="AE118">
        <v>1980</v>
      </c>
      <c r="AF118">
        <v>6</v>
      </c>
    </row>
    <row r="119" spans="1:32" s="34" customFormat="1" x14ac:dyDescent="0.25">
      <c r="A119" s="118" t="s">
        <v>20</v>
      </c>
      <c r="B119" s="123" t="s">
        <v>428</v>
      </c>
      <c r="C119" s="123" t="s">
        <v>429</v>
      </c>
      <c r="D119" s="37">
        <v>1979</v>
      </c>
      <c r="E119" s="120">
        <f t="shared" si="9"/>
        <v>10</v>
      </c>
      <c r="H119" s="37"/>
      <c r="I119" s="37">
        <v>10</v>
      </c>
      <c r="J119" s="194" t="s">
        <v>443</v>
      </c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AB119" s="34" t="str">
        <f t="shared" si="10"/>
        <v>Čuchal Petr</v>
      </c>
      <c r="AC119" t="s">
        <v>502</v>
      </c>
      <c r="AD119" t="s">
        <v>503</v>
      </c>
      <c r="AE119">
        <v>1980</v>
      </c>
      <c r="AF119">
        <v>5</v>
      </c>
    </row>
    <row r="120" spans="1:32" s="34" customFormat="1" x14ac:dyDescent="0.25">
      <c r="A120" s="118" t="s">
        <v>21</v>
      </c>
      <c r="B120" s="123" t="s">
        <v>154</v>
      </c>
      <c r="C120" s="123" t="s">
        <v>155</v>
      </c>
      <c r="D120" s="37">
        <v>1978</v>
      </c>
      <c r="E120" s="120">
        <f t="shared" si="9"/>
        <v>10</v>
      </c>
      <c r="H120" s="37">
        <v>2</v>
      </c>
      <c r="I120" s="37">
        <v>5</v>
      </c>
      <c r="J120" s="194">
        <v>3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AB120" s="34" t="str">
        <f t="shared" si="10"/>
        <v>Eliáš Lukáš</v>
      </c>
      <c r="AC120" t="s">
        <v>132</v>
      </c>
      <c r="AD120" t="s">
        <v>131</v>
      </c>
      <c r="AE120">
        <v>1980</v>
      </c>
      <c r="AF120">
        <v>4</v>
      </c>
    </row>
    <row r="121" spans="1:32" s="34" customFormat="1" x14ac:dyDescent="0.25">
      <c r="A121" s="118" t="s">
        <v>22</v>
      </c>
      <c r="B121" s="123" t="s">
        <v>498</v>
      </c>
      <c r="C121" s="123" t="s">
        <v>499</v>
      </c>
      <c r="D121" s="37">
        <v>1980</v>
      </c>
      <c r="E121" s="120">
        <f t="shared" si="9"/>
        <v>10</v>
      </c>
      <c r="H121" s="37"/>
      <c r="I121" s="37"/>
      <c r="J121" s="194">
        <v>10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AB121" s="34" t="str">
        <f t="shared" si="10"/>
        <v>Hosnedl Martin</v>
      </c>
      <c r="AC121" t="s">
        <v>154</v>
      </c>
      <c r="AD121" t="s">
        <v>507</v>
      </c>
      <c r="AE121">
        <v>1978</v>
      </c>
      <c r="AF121">
        <v>3</v>
      </c>
    </row>
    <row r="122" spans="1:32" s="34" customFormat="1" x14ac:dyDescent="0.25">
      <c r="A122" s="118" t="s">
        <v>23</v>
      </c>
      <c r="B122" s="123" t="s">
        <v>228</v>
      </c>
      <c r="C122" s="123" t="s">
        <v>422</v>
      </c>
      <c r="D122" s="37">
        <v>1978</v>
      </c>
      <c r="E122" s="120">
        <f t="shared" si="9"/>
        <v>9</v>
      </c>
      <c r="H122" s="37">
        <v>9</v>
      </c>
      <c r="I122" s="37" t="s">
        <v>443</v>
      </c>
      <c r="J122" s="194" t="s">
        <v>443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AB122" s="34" t="str">
        <f t="shared" si="10"/>
        <v>Verner Luboš</v>
      </c>
      <c r="AC122" t="s">
        <v>508</v>
      </c>
      <c r="AD122" t="s">
        <v>509</v>
      </c>
      <c r="AE122">
        <v>1979</v>
      </c>
      <c r="AF122">
        <v>2</v>
      </c>
    </row>
    <row r="123" spans="1:32" s="34" customFormat="1" x14ac:dyDescent="0.25">
      <c r="A123" s="118" t="s">
        <v>25</v>
      </c>
      <c r="B123" s="123" t="s">
        <v>500</v>
      </c>
      <c r="C123" s="123" t="s">
        <v>427</v>
      </c>
      <c r="D123" s="37">
        <v>1982</v>
      </c>
      <c r="E123" s="120">
        <f t="shared" si="9"/>
        <v>9</v>
      </c>
      <c r="H123" s="37"/>
      <c r="I123" s="37"/>
      <c r="J123" s="194">
        <v>9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AB123" s="34" t="str">
        <f t="shared" si="10"/>
        <v>Souček Jan</v>
      </c>
      <c r="AC123" t="s">
        <v>158</v>
      </c>
      <c r="AD123" t="s">
        <v>510</v>
      </c>
      <c r="AE123">
        <v>1977</v>
      </c>
      <c r="AF123">
        <v>1</v>
      </c>
    </row>
    <row r="124" spans="1:32" s="34" customFormat="1" x14ac:dyDescent="0.25">
      <c r="A124" s="118" t="s">
        <v>26</v>
      </c>
      <c r="B124" s="123" t="s">
        <v>180</v>
      </c>
      <c r="C124" s="123" t="s">
        <v>223</v>
      </c>
      <c r="D124" s="37">
        <v>1977</v>
      </c>
      <c r="E124" s="120">
        <f t="shared" si="9"/>
        <v>8</v>
      </c>
      <c r="H124" s="37">
        <v>8</v>
      </c>
      <c r="I124" s="37" t="s">
        <v>443</v>
      </c>
      <c r="J124" s="194" t="s">
        <v>443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AC124"/>
      <c r="AD124"/>
      <c r="AE124"/>
      <c r="AF124"/>
    </row>
    <row r="125" spans="1:32" s="34" customFormat="1" x14ac:dyDescent="0.25">
      <c r="A125" s="118" t="s">
        <v>27</v>
      </c>
      <c r="B125" s="123" t="s">
        <v>431</v>
      </c>
      <c r="C125" s="123"/>
      <c r="D125" s="37">
        <v>1983</v>
      </c>
      <c r="E125" s="120">
        <f t="shared" si="9"/>
        <v>8</v>
      </c>
      <c r="H125" s="37"/>
      <c r="I125" s="37">
        <v>8</v>
      </c>
      <c r="J125" s="194" t="s">
        <v>443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AC125"/>
      <c r="AD125"/>
      <c r="AE125"/>
      <c r="AF125"/>
    </row>
    <row r="126" spans="1:32" s="34" customFormat="1" x14ac:dyDescent="0.25">
      <c r="A126" s="118" t="s">
        <v>28</v>
      </c>
      <c r="B126" s="123" t="s">
        <v>502</v>
      </c>
      <c r="C126" s="123" t="s">
        <v>503</v>
      </c>
      <c r="D126" s="37">
        <v>1980</v>
      </c>
      <c r="E126" s="120">
        <f t="shared" si="9"/>
        <v>5</v>
      </c>
      <c r="H126" s="37"/>
      <c r="I126" s="37"/>
      <c r="J126" s="194">
        <v>5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AC126"/>
      <c r="AD126"/>
      <c r="AE126"/>
      <c r="AF126"/>
    </row>
    <row r="127" spans="1:32" s="34" customFormat="1" x14ac:dyDescent="0.25">
      <c r="A127" s="118" t="s">
        <v>29</v>
      </c>
      <c r="B127" s="123" t="s">
        <v>176</v>
      </c>
      <c r="C127" s="123" t="s">
        <v>161</v>
      </c>
      <c r="D127" s="37">
        <v>1978</v>
      </c>
      <c r="E127" s="120">
        <f t="shared" si="9"/>
        <v>5</v>
      </c>
      <c r="H127" s="37">
        <v>5</v>
      </c>
      <c r="I127" s="37" t="s">
        <v>443</v>
      </c>
      <c r="J127" s="194" t="s">
        <v>443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AC127"/>
      <c r="AD127"/>
      <c r="AE127"/>
      <c r="AF127"/>
    </row>
    <row r="128" spans="1:32" s="34" customFormat="1" x14ac:dyDescent="0.25">
      <c r="A128" s="118" t="s">
        <v>30</v>
      </c>
      <c r="B128" s="123" t="s">
        <v>158</v>
      </c>
      <c r="C128" s="123" t="s">
        <v>153</v>
      </c>
      <c r="D128" s="37">
        <v>1977</v>
      </c>
      <c r="E128" s="120">
        <f t="shared" si="9"/>
        <v>5</v>
      </c>
      <c r="H128" s="37">
        <v>1</v>
      </c>
      <c r="I128" s="37">
        <v>3</v>
      </c>
      <c r="J128" s="194">
        <v>1</v>
      </c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AC128"/>
      <c r="AD128"/>
      <c r="AE128"/>
      <c r="AF128"/>
    </row>
    <row r="129" spans="1:32" s="34" customFormat="1" x14ac:dyDescent="0.25">
      <c r="A129" s="104" t="s">
        <v>31</v>
      </c>
      <c r="B129" s="123" t="s">
        <v>508</v>
      </c>
      <c r="C129" s="123" t="s">
        <v>509</v>
      </c>
      <c r="D129" s="37">
        <v>1979</v>
      </c>
      <c r="E129" s="120">
        <f t="shared" si="9"/>
        <v>2</v>
      </c>
      <c r="H129" s="37"/>
      <c r="I129" s="37"/>
      <c r="J129" s="194">
        <v>2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AC129"/>
      <c r="AD129"/>
      <c r="AE129"/>
      <c r="AF129"/>
    </row>
    <row r="130" spans="1:32" s="34" customFormat="1" x14ac:dyDescent="0.25">
      <c r="A130" s="104" t="s">
        <v>33</v>
      </c>
      <c r="B130" s="123" t="s">
        <v>434</v>
      </c>
      <c r="C130" s="123" t="s">
        <v>435</v>
      </c>
      <c r="D130" s="37">
        <v>1979</v>
      </c>
      <c r="E130" s="120">
        <f t="shared" si="9"/>
        <v>2</v>
      </c>
      <c r="H130" s="37"/>
      <c r="I130" s="37">
        <v>2</v>
      </c>
      <c r="J130" s="194" t="s">
        <v>443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AC130"/>
      <c r="AD130"/>
      <c r="AE130"/>
      <c r="AF130"/>
    </row>
    <row r="131" spans="1:32" s="34" customFormat="1" ht="15.75" thickBot="1" x14ac:dyDescent="0.3">
      <c r="A131" s="118" t="s">
        <v>34</v>
      </c>
      <c r="B131" s="198" t="s">
        <v>439</v>
      </c>
      <c r="C131" s="198" t="s">
        <v>440</v>
      </c>
      <c r="D131" s="40">
        <v>1976</v>
      </c>
      <c r="E131" s="157">
        <f t="shared" si="9"/>
        <v>1</v>
      </c>
      <c r="H131" s="37"/>
      <c r="I131" s="37">
        <v>1</v>
      </c>
      <c r="J131" s="194" t="s">
        <v>443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32" s="34" customFormat="1" x14ac:dyDescent="0.25">
      <c r="A132" s="43"/>
      <c r="D132" s="55"/>
      <c r="E132" s="67"/>
      <c r="H132" s="55"/>
      <c r="I132" s="55"/>
      <c r="J132" s="17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32" s="34" customFormat="1" ht="21" x14ac:dyDescent="0.25">
      <c r="A133" s="63"/>
      <c r="B133" s="64"/>
      <c r="C133" s="64"/>
      <c r="D133" s="55"/>
      <c r="E133" s="45"/>
      <c r="H133" s="55"/>
      <c r="I133" s="55"/>
      <c r="J133" s="17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32" s="34" customFormat="1" ht="21.75" thickBot="1" x14ac:dyDescent="0.3">
      <c r="A134" s="68" t="s">
        <v>216</v>
      </c>
      <c r="B134" s="69"/>
      <c r="C134" s="69"/>
      <c r="D134" s="70"/>
      <c r="E134" s="45"/>
      <c r="H134" s="37" t="str">
        <f>_xlfn.IFNA(VLOOKUP(B134,$AC$135:$AF$144,4,FALSE),"")</f>
        <v/>
      </c>
      <c r="I134" s="37" t="str">
        <f>_xlfn.IFNA(VLOOKUP(B134,$AC$135:$AF$144,4,FALSE),"")</f>
        <v/>
      </c>
      <c r="J134" s="194" t="str">
        <f>_xlfn.IFNA(VLOOKUP(B134,$AC$135:$AF$144,4,FALSE),"")</f>
        <v/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32" s="34" customFormat="1" ht="15" customHeight="1" x14ac:dyDescent="0.25">
      <c r="A135" s="121" t="s">
        <v>14</v>
      </c>
      <c r="B135" s="355" t="s">
        <v>143</v>
      </c>
      <c r="C135" s="357" t="s">
        <v>224</v>
      </c>
      <c r="D135" s="358">
        <v>1974</v>
      </c>
      <c r="E135" s="119">
        <f t="shared" ref="E135:E155" si="11">SUM(H135:Y135)</f>
        <v>28</v>
      </c>
      <c r="H135" s="37">
        <v>8</v>
      </c>
      <c r="I135" s="37">
        <v>10</v>
      </c>
      <c r="J135" s="194">
        <v>10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AB135" s="34" t="str">
        <f>VLOOKUP(AC135,$B$135:$B$155,1,FALSE)</f>
        <v>Čapek Lubomír</v>
      </c>
      <c r="AC135" t="s">
        <v>143</v>
      </c>
      <c r="AD135" t="s">
        <v>505</v>
      </c>
      <c r="AE135">
        <v>1974</v>
      </c>
      <c r="AF135">
        <v>10</v>
      </c>
    </row>
    <row r="136" spans="1:32" s="34" customFormat="1" x14ac:dyDescent="0.25">
      <c r="A136" s="122" t="s">
        <v>15</v>
      </c>
      <c r="B136" s="360" t="s">
        <v>147</v>
      </c>
      <c r="C136" s="360" t="s">
        <v>422</v>
      </c>
      <c r="D136" s="361">
        <v>1971</v>
      </c>
      <c r="E136" s="120">
        <f t="shared" si="11"/>
        <v>16</v>
      </c>
      <c r="H136" s="37">
        <v>7</v>
      </c>
      <c r="I136" s="37">
        <v>9</v>
      </c>
      <c r="J136" s="194" t="s">
        <v>443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AB136" s="34" t="str">
        <f t="shared" ref="AB136:AB144" si="12">VLOOKUP(AC136,$B$135:$B$155,1,FALSE)</f>
        <v>Valtr Vladimír</v>
      </c>
      <c r="AC136" t="s">
        <v>173</v>
      </c>
      <c r="AD136" t="s">
        <v>174</v>
      </c>
      <c r="AE136">
        <v>1967</v>
      </c>
      <c r="AF136">
        <v>9</v>
      </c>
    </row>
    <row r="137" spans="1:32" s="34" customFormat="1" ht="15.75" thickBot="1" x14ac:dyDescent="0.3">
      <c r="A137" s="255" t="s">
        <v>16</v>
      </c>
      <c r="B137" s="356" t="s">
        <v>173</v>
      </c>
      <c r="C137" s="356" t="s">
        <v>174</v>
      </c>
      <c r="D137" s="359">
        <v>1967</v>
      </c>
      <c r="E137" s="157">
        <f t="shared" si="11"/>
        <v>11</v>
      </c>
      <c r="H137" s="37">
        <v>2</v>
      </c>
      <c r="I137" s="37" t="s">
        <v>443</v>
      </c>
      <c r="J137" s="194">
        <v>9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AB137" s="34" t="str">
        <f t="shared" si="12"/>
        <v>Treml Václav</v>
      </c>
      <c r="AC137" t="s">
        <v>511</v>
      </c>
      <c r="AD137" t="s">
        <v>512</v>
      </c>
      <c r="AE137">
        <v>1974</v>
      </c>
      <c r="AF137">
        <v>8</v>
      </c>
    </row>
    <row r="138" spans="1:32" s="34" customFormat="1" x14ac:dyDescent="0.25">
      <c r="A138" s="217" t="s">
        <v>18</v>
      </c>
      <c r="B138" s="137" t="s">
        <v>17</v>
      </c>
      <c r="C138" s="138" t="s">
        <v>171</v>
      </c>
      <c r="D138" s="139">
        <v>1973</v>
      </c>
      <c r="E138" s="152">
        <f t="shared" si="11"/>
        <v>10</v>
      </c>
      <c r="H138" s="37">
        <v>10</v>
      </c>
      <c r="I138" s="37" t="s">
        <v>443</v>
      </c>
      <c r="J138" s="194" t="s">
        <v>443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AB138" s="34" t="str">
        <f t="shared" si="12"/>
        <v>Huybrechts Jorgen</v>
      </c>
      <c r="AC138" t="s">
        <v>144</v>
      </c>
      <c r="AD138" t="s">
        <v>513</v>
      </c>
      <c r="AE138">
        <v>1974</v>
      </c>
      <c r="AF138">
        <v>7</v>
      </c>
    </row>
    <row r="139" spans="1:32" s="34" customFormat="1" x14ac:dyDescent="0.25">
      <c r="A139" s="118" t="s">
        <v>19</v>
      </c>
      <c r="B139" s="125" t="s">
        <v>229</v>
      </c>
      <c r="C139" s="126" t="s">
        <v>222</v>
      </c>
      <c r="D139" s="127">
        <v>1974</v>
      </c>
      <c r="E139" s="120">
        <f t="shared" si="11"/>
        <v>9</v>
      </c>
      <c r="H139" s="37">
        <v>9</v>
      </c>
      <c r="I139" s="37" t="s">
        <v>443</v>
      </c>
      <c r="J139" s="194" t="s">
        <v>443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AB139" s="34" t="str">
        <f t="shared" si="12"/>
        <v>Palaščák Jan</v>
      </c>
      <c r="AC139" t="s">
        <v>516</v>
      </c>
      <c r="AD139" t="s">
        <v>517</v>
      </c>
      <c r="AE139">
        <v>1972</v>
      </c>
      <c r="AF139">
        <v>6</v>
      </c>
    </row>
    <row r="140" spans="1:32" s="34" customFormat="1" x14ac:dyDescent="0.25">
      <c r="A140" s="118" t="s">
        <v>20</v>
      </c>
      <c r="B140" s="125" t="s">
        <v>239</v>
      </c>
      <c r="C140" s="126" t="s">
        <v>240</v>
      </c>
      <c r="D140" s="127">
        <v>1970</v>
      </c>
      <c r="E140" s="120">
        <f t="shared" si="11"/>
        <v>9</v>
      </c>
      <c r="H140" s="37">
        <v>4</v>
      </c>
      <c r="I140" s="37">
        <v>5</v>
      </c>
      <c r="J140" s="194" t="s">
        <v>443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AB140" s="34" t="str">
        <f t="shared" si="12"/>
        <v>Janík Tomáš</v>
      </c>
      <c r="AC140" t="s">
        <v>518</v>
      </c>
      <c r="AD140" t="s">
        <v>476</v>
      </c>
      <c r="AE140">
        <v>1968</v>
      </c>
      <c r="AF140">
        <v>5</v>
      </c>
    </row>
    <row r="141" spans="1:32" s="34" customFormat="1" x14ac:dyDescent="0.25">
      <c r="A141" s="118" t="s">
        <v>21</v>
      </c>
      <c r="B141" s="125" t="s">
        <v>436</v>
      </c>
      <c r="C141" s="126"/>
      <c r="D141" s="127">
        <v>1973</v>
      </c>
      <c r="E141" s="120">
        <f t="shared" si="11"/>
        <v>8</v>
      </c>
      <c r="H141" s="37"/>
      <c r="I141" s="37">
        <v>8</v>
      </c>
      <c r="J141" s="194" t="s">
        <v>443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AB141" s="34" t="str">
        <f t="shared" si="12"/>
        <v>Řezniček Stanislav</v>
      </c>
      <c r="AC141" t="s">
        <v>519</v>
      </c>
      <c r="AD141" t="s">
        <v>520</v>
      </c>
      <c r="AE141">
        <v>1966</v>
      </c>
      <c r="AF141">
        <v>4</v>
      </c>
    </row>
    <row r="142" spans="1:32" s="34" customFormat="1" x14ac:dyDescent="0.25">
      <c r="A142" s="118" t="s">
        <v>22</v>
      </c>
      <c r="B142" s="125" t="s">
        <v>511</v>
      </c>
      <c r="C142" s="126" t="s">
        <v>512</v>
      </c>
      <c r="D142" s="127">
        <v>1974</v>
      </c>
      <c r="E142" s="120">
        <f t="shared" si="11"/>
        <v>8</v>
      </c>
      <c r="H142" s="37"/>
      <c r="I142" s="37"/>
      <c r="J142" s="194">
        <v>8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AB142" s="34" t="e">
        <f t="shared" si="12"/>
        <v>#N/A</v>
      </c>
      <c r="AC142"/>
      <c r="AD142"/>
      <c r="AE142"/>
      <c r="AF142">
        <v>3</v>
      </c>
    </row>
    <row r="143" spans="1:32" s="34" customFormat="1" x14ac:dyDescent="0.25">
      <c r="A143" s="118" t="s">
        <v>23</v>
      </c>
      <c r="B143" s="125" t="s">
        <v>144</v>
      </c>
      <c r="C143" s="126" t="s">
        <v>422</v>
      </c>
      <c r="D143" s="127">
        <v>1974</v>
      </c>
      <c r="E143" s="120">
        <f t="shared" si="11"/>
        <v>8</v>
      </c>
      <c r="H143" s="37">
        <v>1</v>
      </c>
      <c r="I143" s="37" t="s">
        <v>443</v>
      </c>
      <c r="J143" s="194">
        <v>7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AB143" s="34" t="e">
        <f t="shared" si="12"/>
        <v>#N/A</v>
      </c>
      <c r="AC143"/>
      <c r="AD143"/>
      <c r="AE143"/>
      <c r="AF143">
        <v>2</v>
      </c>
    </row>
    <row r="144" spans="1:32" s="34" customFormat="1" x14ac:dyDescent="0.25">
      <c r="A144" s="118" t="s">
        <v>25</v>
      </c>
      <c r="B144" s="125" t="s">
        <v>457</v>
      </c>
      <c r="C144" s="126" t="s">
        <v>458</v>
      </c>
      <c r="D144" s="127">
        <v>1968</v>
      </c>
      <c r="E144" s="120">
        <f t="shared" si="11"/>
        <v>7</v>
      </c>
      <c r="H144" s="37"/>
      <c r="I144" s="37">
        <v>7</v>
      </c>
      <c r="J144" s="194" t="s">
        <v>443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AB144" s="34" t="e">
        <f t="shared" si="12"/>
        <v>#N/A</v>
      </c>
      <c r="AC144"/>
      <c r="AD144"/>
      <c r="AE144"/>
      <c r="AF144">
        <v>1</v>
      </c>
    </row>
    <row r="145" spans="1:32" s="34" customFormat="1" x14ac:dyDescent="0.25">
      <c r="A145" s="118" t="s">
        <v>26</v>
      </c>
      <c r="B145" s="125" t="s">
        <v>151</v>
      </c>
      <c r="C145" s="126" t="s">
        <v>142</v>
      </c>
      <c r="D145" s="127">
        <v>1969</v>
      </c>
      <c r="E145" s="120">
        <f t="shared" si="11"/>
        <v>6</v>
      </c>
      <c r="H145" s="37">
        <v>6</v>
      </c>
      <c r="I145" s="37" t="s">
        <v>443</v>
      </c>
      <c r="J145" s="194" t="s">
        <v>443</v>
      </c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AC145"/>
      <c r="AD145"/>
      <c r="AE145"/>
      <c r="AF145"/>
    </row>
    <row r="146" spans="1:32" s="34" customFormat="1" x14ac:dyDescent="0.25">
      <c r="A146" s="118" t="s">
        <v>27</v>
      </c>
      <c r="B146" s="125" t="s">
        <v>530</v>
      </c>
      <c r="C146" s="126" t="s">
        <v>460</v>
      </c>
      <c r="D146" s="127">
        <v>1969</v>
      </c>
      <c r="E146" s="120">
        <f t="shared" si="11"/>
        <v>6</v>
      </c>
      <c r="H146" s="37"/>
      <c r="I146" s="37">
        <v>6</v>
      </c>
      <c r="J146" s="194" t="s">
        <v>443</v>
      </c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AC146"/>
      <c r="AD146"/>
      <c r="AE146"/>
      <c r="AF146"/>
    </row>
    <row r="147" spans="1:32" s="34" customFormat="1" x14ac:dyDescent="0.25">
      <c r="A147" s="118" t="s">
        <v>28</v>
      </c>
      <c r="B147" s="125" t="s">
        <v>516</v>
      </c>
      <c r="C147" s="126" t="s">
        <v>517</v>
      </c>
      <c r="D147" s="127">
        <v>1972</v>
      </c>
      <c r="E147" s="120">
        <f t="shared" si="11"/>
        <v>6</v>
      </c>
      <c r="H147" s="37"/>
      <c r="I147" s="37"/>
      <c r="J147" s="194">
        <v>6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AC147"/>
      <c r="AD147"/>
      <c r="AE147"/>
      <c r="AF147"/>
    </row>
    <row r="148" spans="1:32" s="34" customFormat="1" x14ac:dyDescent="0.25">
      <c r="A148" s="118" t="s">
        <v>29</v>
      </c>
      <c r="B148" s="125" t="s">
        <v>237</v>
      </c>
      <c r="C148" s="126" t="s">
        <v>238</v>
      </c>
      <c r="D148" s="127">
        <v>1969</v>
      </c>
      <c r="E148" s="120">
        <f t="shared" si="11"/>
        <v>5</v>
      </c>
      <c r="H148" s="37">
        <v>5</v>
      </c>
      <c r="I148" s="37" t="s">
        <v>443</v>
      </c>
      <c r="J148" s="194" t="s">
        <v>443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AC148"/>
      <c r="AD148"/>
      <c r="AE148"/>
      <c r="AF148"/>
    </row>
    <row r="149" spans="1:32" s="34" customFormat="1" x14ac:dyDescent="0.25">
      <c r="A149" s="118" t="s">
        <v>30</v>
      </c>
      <c r="B149" s="125" t="s">
        <v>518</v>
      </c>
      <c r="C149" s="126" t="s">
        <v>476</v>
      </c>
      <c r="D149" s="127">
        <v>1968</v>
      </c>
      <c r="E149" s="120">
        <f t="shared" si="11"/>
        <v>5</v>
      </c>
      <c r="H149" s="37"/>
      <c r="I149" s="37"/>
      <c r="J149" s="194">
        <v>5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AC149"/>
      <c r="AD149"/>
      <c r="AE149"/>
      <c r="AF149"/>
    </row>
    <row r="150" spans="1:32" s="34" customFormat="1" x14ac:dyDescent="0.25">
      <c r="A150" s="118" t="s">
        <v>31</v>
      </c>
      <c r="B150" s="125" t="s">
        <v>462</v>
      </c>
      <c r="C150" s="126" t="s">
        <v>24</v>
      </c>
      <c r="D150" s="127">
        <v>1973</v>
      </c>
      <c r="E150" s="120">
        <f t="shared" si="11"/>
        <v>4</v>
      </c>
      <c r="H150" s="37"/>
      <c r="I150" s="37">
        <v>4</v>
      </c>
      <c r="J150" s="194" t="s">
        <v>443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AC150"/>
      <c r="AD150"/>
      <c r="AE150"/>
      <c r="AF150"/>
    </row>
    <row r="151" spans="1:32" s="34" customFormat="1" x14ac:dyDescent="0.25">
      <c r="A151" s="118" t="s">
        <v>33</v>
      </c>
      <c r="B151" s="125" t="s">
        <v>519</v>
      </c>
      <c r="C151" s="126" t="s">
        <v>520</v>
      </c>
      <c r="D151" s="127">
        <v>1966</v>
      </c>
      <c r="E151" s="120">
        <f t="shared" si="11"/>
        <v>4</v>
      </c>
      <c r="H151" s="37"/>
      <c r="I151" s="37"/>
      <c r="J151" s="194">
        <v>4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AC151"/>
      <c r="AD151"/>
      <c r="AE151"/>
      <c r="AF151"/>
    </row>
    <row r="152" spans="1:32" s="34" customFormat="1" x14ac:dyDescent="0.25">
      <c r="A152" s="118" t="s">
        <v>34</v>
      </c>
      <c r="B152" s="125" t="s">
        <v>172</v>
      </c>
      <c r="C152" s="126" t="s">
        <v>241</v>
      </c>
      <c r="D152" s="127">
        <v>1970</v>
      </c>
      <c r="E152" s="120">
        <f t="shared" si="11"/>
        <v>3</v>
      </c>
      <c r="H152" s="37">
        <v>3</v>
      </c>
      <c r="I152" s="37" t="s">
        <v>443</v>
      </c>
      <c r="J152" s="194" t="s">
        <v>443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AC152"/>
      <c r="AD152"/>
      <c r="AE152"/>
      <c r="AF152"/>
    </row>
    <row r="153" spans="1:32" s="34" customFormat="1" x14ac:dyDescent="0.25">
      <c r="A153" s="118" t="s">
        <v>35</v>
      </c>
      <c r="B153" s="125" t="s">
        <v>463</v>
      </c>
      <c r="C153" s="126" t="s">
        <v>464</v>
      </c>
      <c r="D153" s="127">
        <v>1965</v>
      </c>
      <c r="E153" s="120">
        <f t="shared" si="11"/>
        <v>3</v>
      </c>
      <c r="H153" s="37"/>
      <c r="I153" s="37">
        <v>3</v>
      </c>
      <c r="J153" s="194" t="s">
        <v>443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AC153"/>
      <c r="AD153"/>
      <c r="AE153"/>
      <c r="AF153"/>
    </row>
    <row r="154" spans="1:32" s="34" customFormat="1" x14ac:dyDescent="0.25">
      <c r="A154" s="118" t="s">
        <v>36</v>
      </c>
      <c r="B154" s="125" t="s">
        <v>465</v>
      </c>
      <c r="C154" s="126" t="s">
        <v>393</v>
      </c>
      <c r="D154" s="127">
        <v>1969</v>
      </c>
      <c r="E154" s="120">
        <f t="shared" si="11"/>
        <v>2</v>
      </c>
      <c r="H154" s="37"/>
      <c r="I154" s="37">
        <v>2</v>
      </c>
      <c r="J154" s="194" t="s">
        <v>443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AC154"/>
      <c r="AD154"/>
      <c r="AE154"/>
      <c r="AF154"/>
    </row>
    <row r="155" spans="1:32" s="34" customFormat="1" ht="15.75" thickBot="1" x14ac:dyDescent="0.3">
      <c r="A155" s="143" t="s">
        <v>37</v>
      </c>
      <c r="B155" s="134" t="s">
        <v>466</v>
      </c>
      <c r="C155" s="135" t="s">
        <v>467</v>
      </c>
      <c r="D155" s="128">
        <v>1974</v>
      </c>
      <c r="E155" s="157">
        <f t="shared" si="11"/>
        <v>1</v>
      </c>
      <c r="H155" s="37"/>
      <c r="I155" s="37">
        <v>1</v>
      </c>
      <c r="J155" s="194" t="s">
        <v>443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AC155"/>
      <c r="AD155"/>
      <c r="AE155"/>
      <c r="AF155"/>
    </row>
    <row r="156" spans="1:32" s="34" customFormat="1" x14ac:dyDescent="0.25">
      <c r="A156" s="328"/>
      <c r="B156" s="348"/>
      <c r="C156"/>
      <c r="D156" s="345"/>
      <c r="E156"/>
      <c r="H156" s="55"/>
      <c r="I156" s="55"/>
      <c r="J156" s="17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AC156"/>
      <c r="AD156"/>
      <c r="AE156"/>
      <c r="AF156"/>
    </row>
    <row r="157" spans="1:32" s="34" customFormat="1" x14ac:dyDescent="0.25">
      <c r="A157" s="328"/>
      <c r="B157" s="348"/>
      <c r="C157"/>
      <c r="D157" s="345"/>
      <c r="E157"/>
      <c r="H157" s="55"/>
      <c r="I157" s="55"/>
      <c r="J157" s="17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AC157"/>
      <c r="AD157"/>
      <c r="AE157"/>
      <c r="AF157"/>
    </row>
    <row r="158" spans="1:32" s="34" customFormat="1" x14ac:dyDescent="0.25">
      <c r="A158" s="43"/>
      <c r="D158" s="55"/>
      <c r="E158" s="67"/>
      <c r="H158" s="55"/>
      <c r="I158" s="55"/>
      <c r="J158" s="17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32" s="34" customFormat="1" ht="21" x14ac:dyDescent="0.25">
      <c r="A159" s="53"/>
      <c r="B159" s="54"/>
      <c r="C159" s="54"/>
      <c r="D159" s="19"/>
      <c r="E159" s="45"/>
      <c r="H159" s="55"/>
      <c r="I159" s="55"/>
      <c r="J159" s="17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32" s="34" customFormat="1" ht="21.75" thickBot="1" x14ac:dyDescent="0.3">
      <c r="A160" s="71" t="s">
        <v>217</v>
      </c>
      <c r="B160" s="113"/>
      <c r="C160" s="113"/>
      <c r="D160" s="114"/>
      <c r="E160" s="45"/>
      <c r="H160" s="37" t="str">
        <f>_xlfn.IFNA(VLOOKUP(B160,$AC$161:$AF$167,4,FALSE),"")</f>
        <v/>
      </c>
      <c r="I160" s="37" t="str">
        <f>_xlfn.IFNA(VLOOKUP(B160,$AC$161:$AF$168,4,FALSE),"")</f>
        <v/>
      </c>
      <c r="J160" s="194" t="str">
        <f>_xlfn.IFNA(VLOOKUP(B160,$AC$161:$AF$168,4,FALSE),"")</f>
        <v/>
      </c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32" s="34" customFormat="1" ht="15" customHeight="1" x14ac:dyDescent="0.25">
      <c r="A161" s="115" t="s">
        <v>14</v>
      </c>
      <c r="B161" s="184" t="s">
        <v>115</v>
      </c>
      <c r="C161" s="184" t="s">
        <v>122</v>
      </c>
      <c r="D161" s="92">
        <v>1960</v>
      </c>
      <c r="E161" s="33">
        <f t="shared" ref="E161:E165" si="13">SUM(H161:Y161)</f>
        <v>26</v>
      </c>
      <c r="H161" s="37">
        <v>10</v>
      </c>
      <c r="I161" s="37">
        <v>8</v>
      </c>
      <c r="J161" s="194">
        <v>8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AB161" s="34" t="str">
        <f t="shared" ref="AB161:AB168" si="14">VLOOKUP(AC161,$B$161:$B$172,1,FALSE)</f>
        <v>Vopat Milan</v>
      </c>
      <c r="AC161" t="s">
        <v>468</v>
      </c>
      <c r="AD161" t="s">
        <v>469</v>
      </c>
      <c r="AE161">
        <v>1961</v>
      </c>
      <c r="AF161">
        <v>10</v>
      </c>
    </row>
    <row r="162" spans="1:32" s="34" customFormat="1" x14ac:dyDescent="0.25">
      <c r="A162" s="116" t="s">
        <v>15</v>
      </c>
      <c r="B162" s="362" t="s">
        <v>468</v>
      </c>
      <c r="C162" s="363" t="s">
        <v>469</v>
      </c>
      <c r="D162" s="364">
        <v>1961</v>
      </c>
      <c r="E162" s="36">
        <f t="shared" si="13"/>
        <v>20</v>
      </c>
      <c r="H162" s="37"/>
      <c r="I162" s="37">
        <v>10</v>
      </c>
      <c r="J162" s="194">
        <v>10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AB162" s="34" t="str">
        <f t="shared" si="14"/>
        <v>Pavlíček Zdeněk</v>
      </c>
      <c r="AC162" t="s">
        <v>470</v>
      </c>
      <c r="AD162" t="s">
        <v>494</v>
      </c>
      <c r="AE162">
        <v>1954</v>
      </c>
      <c r="AF162">
        <v>9</v>
      </c>
    </row>
    <row r="163" spans="1:32" s="34" customFormat="1" ht="15.75" thickBot="1" x14ac:dyDescent="0.3">
      <c r="A163" s="202" t="s">
        <v>16</v>
      </c>
      <c r="B163" s="365" t="s">
        <v>470</v>
      </c>
      <c r="C163" s="366" t="s">
        <v>471</v>
      </c>
      <c r="D163" s="367">
        <v>1954</v>
      </c>
      <c r="E163" s="41">
        <f t="shared" si="13"/>
        <v>18</v>
      </c>
      <c r="H163" s="37"/>
      <c r="I163" s="37">
        <v>9</v>
      </c>
      <c r="J163" s="194">
        <v>9</v>
      </c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AB163" s="34" t="str">
        <f t="shared" si="14"/>
        <v>Dlouhý Vladimír</v>
      </c>
      <c r="AC163" t="s">
        <v>115</v>
      </c>
      <c r="AD163" t="s">
        <v>521</v>
      </c>
      <c r="AE163">
        <v>1960</v>
      </c>
      <c r="AF163">
        <v>8</v>
      </c>
    </row>
    <row r="164" spans="1:32" s="34" customFormat="1" x14ac:dyDescent="0.25">
      <c r="A164" s="142" t="s">
        <v>18</v>
      </c>
      <c r="B164" s="137" t="s">
        <v>169</v>
      </c>
      <c r="C164" s="137" t="s">
        <v>170</v>
      </c>
      <c r="D164" s="139">
        <v>1950</v>
      </c>
      <c r="E164" s="42">
        <f t="shared" si="13"/>
        <v>15</v>
      </c>
      <c r="H164" s="37">
        <v>5</v>
      </c>
      <c r="I164" s="37">
        <v>3</v>
      </c>
      <c r="J164" s="194">
        <v>7</v>
      </c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AB164" s="34" t="str">
        <f t="shared" si="14"/>
        <v>Vaněk Pravoslav</v>
      </c>
      <c r="AC164" t="s">
        <v>169</v>
      </c>
      <c r="AD164" t="s">
        <v>522</v>
      </c>
      <c r="AE164">
        <v>1950</v>
      </c>
      <c r="AF164">
        <v>7</v>
      </c>
    </row>
    <row r="165" spans="1:32" s="34" customFormat="1" x14ac:dyDescent="0.25">
      <c r="A165" s="142" t="s">
        <v>19</v>
      </c>
      <c r="B165" s="137" t="s">
        <v>135</v>
      </c>
      <c r="C165" s="137" t="s">
        <v>136</v>
      </c>
      <c r="D165" s="139">
        <v>1963</v>
      </c>
      <c r="E165" s="42">
        <f t="shared" si="13"/>
        <v>11</v>
      </c>
      <c r="H165" s="37">
        <v>7</v>
      </c>
      <c r="I165" s="37">
        <v>4</v>
      </c>
      <c r="J165" s="194" t="s">
        <v>443</v>
      </c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AB165" s="34" t="e">
        <f t="shared" si="14"/>
        <v>#N/A</v>
      </c>
      <c r="AC165"/>
      <c r="AD165"/>
      <c r="AE165"/>
      <c r="AF165">
        <v>6</v>
      </c>
    </row>
    <row r="166" spans="1:32" s="34" customFormat="1" x14ac:dyDescent="0.25">
      <c r="A166" s="142" t="s">
        <v>20</v>
      </c>
      <c r="B166" s="137" t="s">
        <v>423</v>
      </c>
      <c r="C166" s="137" t="s">
        <v>166</v>
      </c>
      <c r="D166" s="139">
        <v>1960</v>
      </c>
      <c r="E166" s="42">
        <f t="shared" ref="E166:E172" si="15">SUM(H166:Y166)</f>
        <v>9</v>
      </c>
      <c r="H166" s="37">
        <v>9</v>
      </c>
      <c r="I166" s="37" t="s">
        <v>443</v>
      </c>
      <c r="J166" s="194" t="s">
        <v>443</v>
      </c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AB166" s="34" t="e">
        <f t="shared" si="14"/>
        <v>#N/A</v>
      </c>
      <c r="AC166"/>
      <c r="AD166"/>
      <c r="AE166"/>
      <c r="AF166">
        <v>5</v>
      </c>
    </row>
    <row r="167" spans="1:32" s="34" customFormat="1" x14ac:dyDescent="0.25">
      <c r="A167" s="142" t="s">
        <v>21</v>
      </c>
      <c r="B167" s="137" t="s">
        <v>130</v>
      </c>
      <c r="C167" s="137" t="s">
        <v>242</v>
      </c>
      <c r="D167" s="139">
        <v>1962</v>
      </c>
      <c r="E167" s="42">
        <f t="shared" si="15"/>
        <v>8</v>
      </c>
      <c r="H167" s="37">
        <v>8</v>
      </c>
      <c r="I167" s="37" t="s">
        <v>443</v>
      </c>
      <c r="J167" s="194" t="s">
        <v>443</v>
      </c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AB167" s="34" t="e">
        <f t="shared" si="14"/>
        <v>#N/A</v>
      </c>
      <c r="AC167"/>
      <c r="AD167"/>
      <c r="AE167"/>
      <c r="AF167">
        <v>4</v>
      </c>
    </row>
    <row r="168" spans="1:32" s="34" customFormat="1" x14ac:dyDescent="0.25">
      <c r="A168" s="142" t="s">
        <v>22</v>
      </c>
      <c r="B168" s="137" t="s">
        <v>472</v>
      </c>
      <c r="C168" s="137" t="s">
        <v>473</v>
      </c>
      <c r="D168" s="139">
        <v>1963</v>
      </c>
      <c r="E168" s="42">
        <f t="shared" si="15"/>
        <v>7</v>
      </c>
      <c r="H168" s="37"/>
      <c r="I168" s="37">
        <v>7</v>
      </c>
      <c r="J168" s="194" t="s">
        <v>443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AB168" s="34" t="e">
        <f t="shared" si="14"/>
        <v>#N/A</v>
      </c>
      <c r="AC168"/>
      <c r="AD168"/>
      <c r="AE168"/>
      <c r="AF168" s="62">
        <v>3</v>
      </c>
    </row>
    <row r="169" spans="1:32" s="34" customFormat="1" x14ac:dyDescent="0.25">
      <c r="A169" s="142" t="s">
        <v>23</v>
      </c>
      <c r="B169" s="137" t="s">
        <v>188</v>
      </c>
      <c r="C169" s="137" t="s">
        <v>32</v>
      </c>
      <c r="D169" s="139">
        <v>1955</v>
      </c>
      <c r="E169" s="42">
        <f t="shared" si="15"/>
        <v>6</v>
      </c>
      <c r="H169" s="37">
        <v>6</v>
      </c>
      <c r="I169" s="37" t="s">
        <v>443</v>
      </c>
      <c r="J169" s="194" t="s">
        <v>443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AC169"/>
      <c r="AD169"/>
      <c r="AE169"/>
      <c r="AF169"/>
    </row>
    <row r="170" spans="1:32" s="34" customFormat="1" x14ac:dyDescent="0.25">
      <c r="A170" s="142" t="s">
        <v>25</v>
      </c>
      <c r="B170" s="137" t="s">
        <v>474</v>
      </c>
      <c r="C170" s="137" t="s">
        <v>451</v>
      </c>
      <c r="D170" s="139">
        <v>1962</v>
      </c>
      <c r="E170" s="42">
        <f t="shared" si="15"/>
        <v>6</v>
      </c>
      <c r="H170" s="37"/>
      <c r="I170" s="37">
        <v>6</v>
      </c>
      <c r="J170" s="194" t="s">
        <v>443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AC170"/>
      <c r="AD170"/>
      <c r="AE170"/>
      <c r="AF170"/>
    </row>
    <row r="171" spans="1:32" s="34" customFormat="1" x14ac:dyDescent="0.25">
      <c r="A171" s="142" t="s">
        <v>26</v>
      </c>
      <c r="B171" s="137" t="s">
        <v>475</v>
      </c>
      <c r="C171" s="137" t="s">
        <v>476</v>
      </c>
      <c r="D171" s="139">
        <v>1962</v>
      </c>
      <c r="E171" s="42">
        <f t="shared" si="15"/>
        <v>5</v>
      </c>
      <c r="H171" s="37"/>
      <c r="I171" s="37">
        <v>5</v>
      </c>
      <c r="J171" s="194" t="s">
        <v>443</v>
      </c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AC171"/>
      <c r="AD171"/>
      <c r="AE171"/>
      <c r="AF171"/>
    </row>
    <row r="172" spans="1:32" s="62" customFormat="1" ht="15.75" thickBot="1" x14ac:dyDescent="0.3">
      <c r="A172" s="368" t="s">
        <v>27</v>
      </c>
      <c r="B172" s="369" t="s">
        <v>159</v>
      </c>
      <c r="C172" s="369" t="s">
        <v>108</v>
      </c>
      <c r="D172" s="370">
        <v>1962</v>
      </c>
      <c r="E172" s="371">
        <f t="shared" si="15"/>
        <v>4</v>
      </c>
      <c r="F172" s="34"/>
      <c r="G172" s="34"/>
      <c r="H172" s="37">
        <v>4</v>
      </c>
      <c r="I172" s="37" t="s">
        <v>443</v>
      </c>
      <c r="J172" s="194" t="s">
        <v>443</v>
      </c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32" s="62" customFormat="1" x14ac:dyDescent="0.25">
      <c r="A173"/>
      <c r="J173" s="393"/>
      <c r="AC173"/>
      <c r="AD173"/>
      <c r="AE173"/>
    </row>
    <row r="174" spans="1:32" s="62" customFormat="1" x14ac:dyDescent="0.25">
      <c r="A174" s="347"/>
      <c r="B174" s="348"/>
      <c r="C174" s="348"/>
      <c r="D174" s="345"/>
      <c r="E174"/>
      <c r="F174" s="34"/>
      <c r="G174" s="34"/>
      <c r="H174" s="55"/>
      <c r="I174" s="55"/>
      <c r="J174" s="17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AC174"/>
      <c r="AD174"/>
      <c r="AE174"/>
    </row>
    <row r="175" spans="1:32" s="34" customFormat="1" x14ac:dyDescent="0.25">
      <c r="A175" s="43"/>
      <c r="D175" s="55"/>
      <c r="E175" s="67"/>
      <c r="H175" s="55"/>
      <c r="I175" s="55"/>
      <c r="J175" s="17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32" s="34" customFormat="1" ht="21.75" thickBot="1" x14ac:dyDescent="0.3">
      <c r="A176" s="72" t="s">
        <v>109</v>
      </c>
      <c r="B176" s="73"/>
      <c r="C176" s="74"/>
      <c r="D176" s="75"/>
      <c r="E176" s="76"/>
      <c r="H176" s="37" t="str">
        <f>_xlfn.IFNA(VLOOKUP(B176,$AC$177:$AF$186,4,FALSE),"")</f>
        <v/>
      </c>
      <c r="I176" s="37" t="str">
        <f>_xlfn.IFNA(VLOOKUP(B176,$AC$177:$AF$186,4,FALSE),"")</f>
        <v/>
      </c>
      <c r="J176" s="194" t="str">
        <f>_xlfn.IFNA(VLOOKUP(B176,$AC$177:$AF$186,4,FALSE),"")</f>
        <v/>
      </c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32" s="34" customFormat="1" x14ac:dyDescent="0.25">
      <c r="A177" s="110" t="s">
        <v>14</v>
      </c>
      <c r="B177" s="261" t="s">
        <v>437</v>
      </c>
      <c r="C177" s="261" t="s">
        <v>438</v>
      </c>
      <c r="D177" s="264">
        <v>1980</v>
      </c>
      <c r="E177" s="33">
        <f t="shared" ref="E177:E196" si="16">SUM(H177:Y177)</f>
        <v>20</v>
      </c>
      <c r="H177" s="37"/>
      <c r="I177" s="37">
        <v>10</v>
      </c>
      <c r="J177" s="194">
        <v>10</v>
      </c>
      <c r="K177" s="52"/>
      <c r="L177" s="52"/>
      <c r="M177" s="52"/>
      <c r="N177" s="52"/>
      <c r="O177" s="52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AB177" s="34" t="str">
        <f t="shared" ref="AB177:AB186" si="17">VLOOKUP(AC177,$B$177:$B$196,1,FALSE)</f>
        <v>Mrázková Linda</v>
      </c>
      <c r="AC177" t="s">
        <v>437</v>
      </c>
      <c r="AD177" t="s">
        <v>438</v>
      </c>
      <c r="AE177">
        <v>1980</v>
      </c>
      <c r="AF177">
        <v>10</v>
      </c>
    </row>
    <row r="178" spans="1:32" s="34" customFormat="1" x14ac:dyDescent="0.25">
      <c r="A178" s="111" t="s">
        <v>15</v>
      </c>
      <c r="B178" s="187" t="s">
        <v>145</v>
      </c>
      <c r="C178" s="187" t="s">
        <v>111</v>
      </c>
      <c r="D178" s="188">
        <v>2012</v>
      </c>
      <c r="E178" s="120">
        <f t="shared" si="16"/>
        <v>18</v>
      </c>
      <c r="H178" s="37">
        <v>6</v>
      </c>
      <c r="I178" s="37">
        <v>7</v>
      </c>
      <c r="J178" s="194">
        <v>5</v>
      </c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AB178" s="34" t="str">
        <f t="shared" si="17"/>
        <v>Trémlová Markéta</v>
      </c>
      <c r="AC178" t="s">
        <v>243</v>
      </c>
      <c r="AD178" t="s">
        <v>111</v>
      </c>
      <c r="AE178">
        <v>2006</v>
      </c>
      <c r="AF178">
        <v>9</v>
      </c>
    </row>
    <row r="179" spans="1:32" s="34" customFormat="1" ht="15.75" thickBot="1" x14ac:dyDescent="0.3">
      <c r="A179" s="117" t="s">
        <v>16</v>
      </c>
      <c r="B179" s="385" t="s">
        <v>243</v>
      </c>
      <c r="C179" s="385" t="s">
        <v>111</v>
      </c>
      <c r="D179" s="231">
        <v>2006</v>
      </c>
      <c r="E179" s="41">
        <f t="shared" si="16"/>
        <v>16</v>
      </c>
      <c r="F179" s="8"/>
      <c r="G179" s="8"/>
      <c r="H179" s="37">
        <v>7</v>
      </c>
      <c r="I179" s="37" t="s">
        <v>443</v>
      </c>
      <c r="J179" s="194">
        <v>9</v>
      </c>
      <c r="K179" s="35"/>
      <c r="L179" s="35"/>
      <c r="M179" s="52"/>
      <c r="N179" s="52"/>
      <c r="O179" s="52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AB179" s="34" t="str">
        <f t="shared" si="17"/>
        <v>Ryšavá Vendulka</v>
      </c>
      <c r="AC179" t="s">
        <v>523</v>
      </c>
      <c r="AD179" t="s">
        <v>524</v>
      </c>
      <c r="AE179">
        <v>2002</v>
      </c>
      <c r="AF179">
        <v>8</v>
      </c>
    </row>
    <row r="180" spans="1:32" s="34" customFormat="1" x14ac:dyDescent="0.25">
      <c r="A180" s="142" t="s">
        <v>18</v>
      </c>
      <c r="B180" s="239" t="s">
        <v>123</v>
      </c>
      <c r="C180" s="239" t="s">
        <v>118</v>
      </c>
      <c r="D180" s="249">
        <v>1981</v>
      </c>
      <c r="E180" s="42">
        <f t="shared" si="16"/>
        <v>15</v>
      </c>
      <c r="H180" s="37">
        <v>3</v>
      </c>
      <c r="I180" s="37">
        <v>6</v>
      </c>
      <c r="J180" s="194">
        <v>6</v>
      </c>
      <c r="K180" s="52"/>
      <c r="L180" s="52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AB180" s="34" t="str">
        <f t="shared" si="17"/>
        <v>Černecká Hnízdilová Tereza</v>
      </c>
      <c r="AC180" t="s">
        <v>163</v>
      </c>
      <c r="AD180" t="s">
        <v>525</v>
      </c>
      <c r="AE180">
        <v>1987</v>
      </c>
      <c r="AF180">
        <v>7</v>
      </c>
    </row>
    <row r="181" spans="1:32" s="34" customFormat="1" x14ac:dyDescent="0.25">
      <c r="A181" s="104" t="s">
        <v>19</v>
      </c>
      <c r="B181" s="123" t="s">
        <v>181</v>
      </c>
      <c r="C181" s="123" t="s">
        <v>153</v>
      </c>
      <c r="D181" s="37">
        <v>1999</v>
      </c>
      <c r="E181" s="120">
        <f t="shared" si="16"/>
        <v>13</v>
      </c>
      <c r="H181" s="37">
        <v>9</v>
      </c>
      <c r="I181" s="37">
        <v>4</v>
      </c>
      <c r="J181" s="194" t="s">
        <v>443</v>
      </c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AB181" s="34" t="str">
        <f t="shared" si="17"/>
        <v>Hendrychová Petra</v>
      </c>
      <c r="AC181" t="s">
        <v>123</v>
      </c>
      <c r="AD181" t="s">
        <v>118</v>
      </c>
      <c r="AE181">
        <v>1981</v>
      </c>
      <c r="AF181">
        <v>6</v>
      </c>
    </row>
    <row r="182" spans="1:32" s="34" customFormat="1" x14ac:dyDescent="0.25">
      <c r="A182" s="104" t="s">
        <v>20</v>
      </c>
      <c r="B182" s="123" t="s">
        <v>160</v>
      </c>
      <c r="C182" s="123" t="s">
        <v>161</v>
      </c>
      <c r="D182" s="37">
        <v>1998</v>
      </c>
      <c r="E182" s="120">
        <f t="shared" si="16"/>
        <v>10</v>
      </c>
      <c r="H182" s="37">
        <v>10</v>
      </c>
      <c r="I182" s="37" t="s">
        <v>443</v>
      </c>
      <c r="J182" s="194" t="s">
        <v>443</v>
      </c>
      <c r="K182" s="35"/>
      <c r="L182" s="35"/>
      <c r="M182" s="52"/>
      <c r="N182" s="52"/>
      <c r="O182" s="52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AB182" s="34" t="str">
        <f t="shared" si="17"/>
        <v>Skokanová Štěpánka</v>
      </c>
      <c r="AC182" t="s">
        <v>145</v>
      </c>
      <c r="AD182" t="s">
        <v>526</v>
      </c>
      <c r="AE182">
        <v>2012</v>
      </c>
      <c r="AF182">
        <v>5</v>
      </c>
    </row>
    <row r="183" spans="1:32" s="34" customFormat="1" x14ac:dyDescent="0.25">
      <c r="A183" s="104" t="s">
        <v>21</v>
      </c>
      <c r="B183" s="123" t="s">
        <v>478</v>
      </c>
      <c r="C183" s="123" t="s">
        <v>479</v>
      </c>
      <c r="D183" s="37">
        <v>1985</v>
      </c>
      <c r="E183" s="36">
        <f t="shared" si="16"/>
        <v>9</v>
      </c>
      <c r="H183" s="37"/>
      <c r="I183" s="37">
        <v>9</v>
      </c>
      <c r="J183" s="194" t="s">
        <v>443</v>
      </c>
      <c r="K183" s="52"/>
      <c r="L183" s="52"/>
      <c r="M183" s="52"/>
      <c r="N183" s="52"/>
      <c r="O183" s="52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AB183" s="34" t="str">
        <f t="shared" si="17"/>
        <v>Břenková Anděla</v>
      </c>
      <c r="AC183" t="s">
        <v>179</v>
      </c>
      <c r="AD183" t="s">
        <v>494</v>
      </c>
      <c r="AE183">
        <v>2008</v>
      </c>
      <c r="AF183">
        <v>4</v>
      </c>
    </row>
    <row r="184" spans="1:32" s="34" customFormat="1" x14ac:dyDescent="0.25">
      <c r="A184" s="104" t="s">
        <v>22</v>
      </c>
      <c r="B184" s="123" t="s">
        <v>179</v>
      </c>
      <c r="C184" s="123" t="s">
        <v>422</v>
      </c>
      <c r="D184" s="37">
        <v>2008</v>
      </c>
      <c r="E184" s="36">
        <f t="shared" si="16"/>
        <v>9</v>
      </c>
      <c r="H184" s="37"/>
      <c r="I184" s="37">
        <v>5</v>
      </c>
      <c r="J184" s="194">
        <v>4</v>
      </c>
      <c r="K184" s="52"/>
      <c r="L184" s="52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AB184" s="34" t="str">
        <f t="shared" si="17"/>
        <v>Lukášova Mirka</v>
      </c>
      <c r="AC184" t="s">
        <v>527</v>
      </c>
      <c r="AD184" t="s">
        <v>460</v>
      </c>
      <c r="AE184">
        <v>1961</v>
      </c>
      <c r="AF184">
        <v>3</v>
      </c>
    </row>
    <row r="185" spans="1:32" s="34" customFormat="1" x14ac:dyDescent="0.25">
      <c r="A185" s="104" t="s">
        <v>23</v>
      </c>
      <c r="B185" s="123" t="s">
        <v>421</v>
      </c>
      <c r="C185" s="123" t="s">
        <v>221</v>
      </c>
      <c r="D185" s="37">
        <v>1994</v>
      </c>
      <c r="E185" s="36">
        <f t="shared" si="16"/>
        <v>8</v>
      </c>
      <c r="F185" s="8"/>
      <c r="G185" s="8"/>
      <c r="H185" s="37">
        <v>8</v>
      </c>
      <c r="I185" s="37" t="s">
        <v>443</v>
      </c>
      <c r="J185" s="194" t="s">
        <v>443</v>
      </c>
      <c r="K185" s="35"/>
      <c r="L185" s="35"/>
      <c r="M185" s="52"/>
      <c r="N185" s="52"/>
      <c r="O185" s="52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AB185" s="34" t="str">
        <f t="shared" si="17"/>
        <v>Huliy  Yaroslava</v>
      </c>
      <c r="AC185" t="s">
        <v>528</v>
      </c>
      <c r="AD185" t="s">
        <v>529</v>
      </c>
      <c r="AE185">
        <v>2012</v>
      </c>
      <c r="AF185">
        <v>2</v>
      </c>
    </row>
    <row r="186" spans="1:32" s="34" customFormat="1" x14ac:dyDescent="0.25">
      <c r="A186" s="104" t="s">
        <v>25</v>
      </c>
      <c r="B186" s="123" t="s">
        <v>480</v>
      </c>
      <c r="C186" s="123" t="s">
        <v>32</v>
      </c>
      <c r="D186" s="37">
        <v>1990</v>
      </c>
      <c r="E186" s="36">
        <f t="shared" si="16"/>
        <v>8</v>
      </c>
      <c r="H186" s="37"/>
      <c r="I186" s="37">
        <v>8</v>
      </c>
      <c r="J186" s="194" t="s">
        <v>443</v>
      </c>
      <c r="K186" s="52"/>
      <c r="L186" s="52"/>
      <c r="M186" s="52"/>
      <c r="N186" s="52"/>
      <c r="O186" s="52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AB186" s="34" t="e">
        <f t="shared" si="17"/>
        <v>#N/A</v>
      </c>
      <c r="AC186"/>
      <c r="AD186"/>
      <c r="AE186"/>
      <c r="AF186">
        <v>1</v>
      </c>
    </row>
    <row r="187" spans="1:32" s="34" customFormat="1" x14ac:dyDescent="0.25">
      <c r="A187" s="104" t="s">
        <v>26</v>
      </c>
      <c r="B187" s="123" t="s">
        <v>523</v>
      </c>
      <c r="C187" s="123" t="s">
        <v>524</v>
      </c>
      <c r="D187" s="37">
        <v>2002</v>
      </c>
      <c r="E187" s="36">
        <f t="shared" si="16"/>
        <v>8</v>
      </c>
      <c r="H187" s="37"/>
      <c r="I187" s="37"/>
      <c r="J187" s="194">
        <v>8</v>
      </c>
      <c r="K187" s="52"/>
      <c r="L187" s="52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AC187"/>
      <c r="AD187"/>
      <c r="AE187"/>
      <c r="AF187"/>
    </row>
    <row r="188" spans="1:32" s="34" customFormat="1" x14ac:dyDescent="0.25">
      <c r="A188" s="104" t="s">
        <v>27</v>
      </c>
      <c r="B188" s="123" t="s">
        <v>163</v>
      </c>
      <c r="C188" s="123" t="s">
        <v>525</v>
      </c>
      <c r="D188" s="37">
        <v>1987</v>
      </c>
      <c r="E188" s="36">
        <f t="shared" si="16"/>
        <v>7</v>
      </c>
      <c r="H188" s="37"/>
      <c r="I188" s="37"/>
      <c r="J188" s="194">
        <v>7</v>
      </c>
      <c r="K188" s="52"/>
      <c r="L188" s="52"/>
      <c r="M188" s="52"/>
      <c r="N188" s="52"/>
      <c r="O188" s="52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AC188"/>
      <c r="AD188"/>
      <c r="AE188"/>
      <c r="AF188"/>
    </row>
    <row r="189" spans="1:32" s="34" customFormat="1" x14ac:dyDescent="0.25">
      <c r="A189" s="104" t="s">
        <v>28</v>
      </c>
      <c r="B189" s="123" t="s">
        <v>146</v>
      </c>
      <c r="C189" s="123" t="s">
        <v>111</v>
      </c>
      <c r="D189" s="37">
        <v>2009</v>
      </c>
      <c r="E189" s="36">
        <f t="shared" si="16"/>
        <v>5</v>
      </c>
      <c r="H189" s="37">
        <v>5</v>
      </c>
      <c r="I189" s="37" t="s">
        <v>443</v>
      </c>
      <c r="J189" s="194" t="s">
        <v>443</v>
      </c>
      <c r="K189" s="52"/>
      <c r="L189" s="52"/>
      <c r="M189" s="52"/>
      <c r="N189" s="52"/>
      <c r="O189" s="52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AC189"/>
      <c r="AD189"/>
      <c r="AE189"/>
      <c r="AF189"/>
    </row>
    <row r="190" spans="1:32" s="34" customFormat="1" x14ac:dyDescent="0.25">
      <c r="A190" s="104" t="s">
        <v>29</v>
      </c>
      <c r="B190" s="123" t="s">
        <v>116</v>
      </c>
      <c r="C190" s="123" t="s">
        <v>24</v>
      </c>
      <c r="D190" s="37">
        <v>1981</v>
      </c>
      <c r="E190" s="36">
        <f t="shared" si="16"/>
        <v>4</v>
      </c>
      <c r="H190" s="37">
        <v>4</v>
      </c>
      <c r="I190" s="37" t="s">
        <v>443</v>
      </c>
      <c r="J190" s="194" t="s">
        <v>443</v>
      </c>
      <c r="K190" s="52"/>
      <c r="L190" s="52"/>
      <c r="M190" s="52"/>
      <c r="N190" s="52"/>
      <c r="O190" s="52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AC190"/>
      <c r="AD190"/>
      <c r="AE190"/>
      <c r="AF190"/>
    </row>
    <row r="191" spans="1:32" s="34" customFormat="1" x14ac:dyDescent="0.25">
      <c r="A191" s="104" t="s">
        <v>30</v>
      </c>
      <c r="B191" s="123" t="s">
        <v>117</v>
      </c>
      <c r="C191" s="123" t="s">
        <v>122</v>
      </c>
      <c r="D191" s="37">
        <v>1984</v>
      </c>
      <c r="E191" s="36">
        <f t="shared" si="16"/>
        <v>4</v>
      </c>
      <c r="H191" s="37">
        <v>1</v>
      </c>
      <c r="I191" s="37">
        <v>3</v>
      </c>
      <c r="J191" s="194" t="s">
        <v>443</v>
      </c>
      <c r="K191" s="52"/>
      <c r="L191" s="52"/>
      <c r="M191" s="52"/>
      <c r="N191" s="52"/>
      <c r="O191" s="52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AC191"/>
      <c r="AD191"/>
      <c r="AE191"/>
      <c r="AF191"/>
    </row>
    <row r="192" spans="1:32" s="34" customFormat="1" x14ac:dyDescent="0.25">
      <c r="A192" s="104" t="s">
        <v>31</v>
      </c>
      <c r="B192" s="123" t="s">
        <v>527</v>
      </c>
      <c r="C192" s="123" t="s">
        <v>460</v>
      </c>
      <c r="D192" s="37">
        <v>1961</v>
      </c>
      <c r="E192" s="36">
        <f t="shared" si="16"/>
        <v>3</v>
      </c>
      <c r="H192" s="37"/>
      <c r="I192" s="37"/>
      <c r="J192" s="194">
        <v>3</v>
      </c>
      <c r="K192" s="52"/>
      <c r="L192" s="52"/>
      <c r="M192" s="52"/>
      <c r="N192" s="52"/>
      <c r="O192" s="52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AC192"/>
      <c r="AD192"/>
      <c r="AE192"/>
      <c r="AF192"/>
    </row>
    <row r="193" spans="1:32" s="34" customFormat="1" x14ac:dyDescent="0.25">
      <c r="A193" s="104" t="s">
        <v>33</v>
      </c>
      <c r="B193" s="123" t="s">
        <v>528</v>
      </c>
      <c r="C193" s="123" t="s">
        <v>529</v>
      </c>
      <c r="D193" s="37">
        <v>2012</v>
      </c>
      <c r="E193" s="36">
        <f t="shared" si="16"/>
        <v>2</v>
      </c>
      <c r="H193" s="37"/>
      <c r="I193" s="37"/>
      <c r="J193" s="194">
        <v>2</v>
      </c>
      <c r="K193" s="52"/>
      <c r="L193" s="52"/>
      <c r="M193" s="52"/>
      <c r="N193" s="52"/>
      <c r="O193" s="52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AC193"/>
      <c r="AD193"/>
      <c r="AE193"/>
      <c r="AF193"/>
    </row>
    <row r="194" spans="1:32" s="34" customFormat="1" x14ac:dyDescent="0.25">
      <c r="A194" s="104" t="s">
        <v>34</v>
      </c>
      <c r="B194" s="123" t="s">
        <v>186</v>
      </c>
      <c r="C194" s="123" t="s">
        <v>244</v>
      </c>
      <c r="D194" s="37">
        <v>1976</v>
      </c>
      <c r="E194" s="36">
        <f t="shared" si="16"/>
        <v>2</v>
      </c>
      <c r="H194" s="37">
        <v>2</v>
      </c>
      <c r="I194" s="37" t="s">
        <v>443</v>
      </c>
      <c r="J194" s="194" t="s">
        <v>443</v>
      </c>
      <c r="K194" s="52"/>
      <c r="L194" s="52"/>
      <c r="M194" s="52"/>
      <c r="N194" s="52"/>
      <c r="O194" s="52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AC194"/>
      <c r="AD194"/>
      <c r="AE194"/>
      <c r="AF194"/>
    </row>
    <row r="195" spans="1:32" s="34" customFormat="1" x14ac:dyDescent="0.25">
      <c r="A195" s="104" t="s">
        <v>35</v>
      </c>
      <c r="B195" s="123" t="s">
        <v>140</v>
      </c>
      <c r="C195" s="123"/>
      <c r="D195" s="37">
        <v>1991</v>
      </c>
      <c r="E195" s="36">
        <f t="shared" si="16"/>
        <v>2</v>
      </c>
      <c r="H195" s="37"/>
      <c r="I195" s="37">
        <v>2</v>
      </c>
      <c r="J195" s="194" t="s">
        <v>443</v>
      </c>
      <c r="K195" s="52"/>
      <c r="L195" s="52"/>
      <c r="M195" s="52"/>
      <c r="N195" s="52"/>
      <c r="O195" s="52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AC195"/>
      <c r="AD195"/>
      <c r="AE195"/>
      <c r="AF195"/>
    </row>
    <row r="196" spans="1:32" s="34" customFormat="1" ht="15.75" thickBot="1" x14ac:dyDescent="0.3">
      <c r="A196" s="105" t="s">
        <v>36</v>
      </c>
      <c r="B196" s="198" t="s">
        <v>175</v>
      </c>
      <c r="C196" s="198" t="s">
        <v>482</v>
      </c>
      <c r="D196" s="40">
        <v>1997</v>
      </c>
      <c r="E196" s="41">
        <f t="shared" si="16"/>
        <v>1</v>
      </c>
      <c r="H196" s="37"/>
      <c r="I196" s="37">
        <v>1</v>
      </c>
      <c r="J196" s="194" t="s">
        <v>443</v>
      </c>
      <c r="K196" s="52"/>
      <c r="L196" s="52"/>
      <c r="M196" s="52"/>
      <c r="N196" s="52"/>
      <c r="O196" s="52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AC196"/>
      <c r="AD196"/>
      <c r="AE196"/>
      <c r="AF196"/>
    </row>
    <row r="197" spans="1:32" s="34" customFormat="1" x14ac:dyDescent="0.25">
      <c r="J197" s="384"/>
      <c r="AC197"/>
      <c r="AD197"/>
      <c r="AE197"/>
      <c r="AF197"/>
    </row>
    <row r="198" spans="1:32" x14ac:dyDescent="0.25">
      <c r="B198" s="93"/>
      <c r="C198" s="93"/>
      <c r="D198" s="79"/>
      <c r="E198" s="60"/>
      <c r="H198" s="8"/>
      <c r="I198" s="8"/>
      <c r="J198" s="277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3"/>
      <c r="AA198" s="3"/>
    </row>
    <row r="199" spans="1:32" x14ac:dyDescent="0.25">
      <c r="B199" s="93"/>
      <c r="C199" s="93"/>
      <c r="D199" s="79"/>
      <c r="E199" s="60"/>
      <c r="H199" s="8"/>
      <c r="I199" s="8"/>
      <c r="J199" s="277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3"/>
      <c r="AA199" s="3"/>
    </row>
    <row r="200" spans="1:32" ht="21.75" thickBot="1" x14ac:dyDescent="0.3">
      <c r="A200" s="146" t="s">
        <v>218</v>
      </c>
      <c r="B200" s="147"/>
      <c r="C200" s="148"/>
      <c r="D200" s="149"/>
      <c r="E200" s="76"/>
      <c r="F200" s="34"/>
      <c r="G200" s="34"/>
      <c r="H200" s="37" t="str">
        <f>_xlfn.IFNA(VLOOKUP(B200,$AC$201:$AF$208,4,FALSE),"")</f>
        <v/>
      </c>
      <c r="I200" s="37" t="str">
        <f>_xlfn.IFNA(VLOOKUP(B200,$AC$201:$AF$208,4,FALSE),"")</f>
        <v/>
      </c>
      <c r="J200" s="194" t="str">
        <f>_xlfn.IFNA(VLOOKUP(B200,$AC$201:$AF$208,4,FALSE),"")</f>
        <v/>
      </c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3"/>
      <c r="AA200" s="3"/>
    </row>
    <row r="201" spans="1:32" x14ac:dyDescent="0.25">
      <c r="A201" s="150" t="s">
        <v>14</v>
      </c>
      <c r="B201" s="206" t="s">
        <v>145</v>
      </c>
      <c r="C201" s="172" t="s">
        <v>111</v>
      </c>
      <c r="D201" s="173">
        <v>2012</v>
      </c>
      <c r="E201" s="33">
        <f t="shared" ref="E201:E208" si="18">SUM(H201:Y201)</f>
        <v>28</v>
      </c>
      <c r="F201" s="34"/>
      <c r="G201" s="34"/>
      <c r="H201" s="37">
        <v>9</v>
      </c>
      <c r="I201" s="37">
        <v>10</v>
      </c>
      <c r="J201" s="194">
        <v>9</v>
      </c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"/>
      <c r="AA201" s="3"/>
      <c r="AB201" s="34" t="str">
        <f t="shared" ref="AB201:AB208" si="19">VLOOKUP(AC201,$B$201:$B$208,1,FALSE)</f>
        <v>Trémlová Markéta</v>
      </c>
      <c r="AC201" t="s">
        <v>243</v>
      </c>
      <c r="AD201" t="s">
        <v>111</v>
      </c>
      <c r="AE201">
        <v>2006</v>
      </c>
      <c r="AF201">
        <v>10</v>
      </c>
    </row>
    <row r="202" spans="1:32" x14ac:dyDescent="0.25">
      <c r="A202" s="151" t="s">
        <v>15</v>
      </c>
      <c r="B202" s="154" t="s">
        <v>179</v>
      </c>
      <c r="C202" s="155" t="s">
        <v>422</v>
      </c>
      <c r="D202" s="156">
        <v>2008</v>
      </c>
      <c r="E202" s="36">
        <f t="shared" si="18"/>
        <v>24</v>
      </c>
      <c r="F202" s="34"/>
      <c r="G202" s="34"/>
      <c r="H202" s="37">
        <v>7</v>
      </c>
      <c r="I202" s="37">
        <v>9</v>
      </c>
      <c r="J202" s="194">
        <v>8</v>
      </c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"/>
      <c r="AA202" s="3"/>
      <c r="AB202" s="34" t="str">
        <f t="shared" si="19"/>
        <v>Skokanová Štěpánka</v>
      </c>
      <c r="AC202" t="s">
        <v>145</v>
      </c>
      <c r="AD202" t="s">
        <v>526</v>
      </c>
      <c r="AE202">
        <v>2012</v>
      </c>
      <c r="AF202">
        <v>9</v>
      </c>
    </row>
    <row r="203" spans="1:32" ht="15.75" thickBot="1" x14ac:dyDescent="0.3">
      <c r="A203" s="174" t="s">
        <v>16</v>
      </c>
      <c r="B203" s="235" t="s">
        <v>243</v>
      </c>
      <c r="C203" s="236" t="s">
        <v>111</v>
      </c>
      <c r="D203" s="237">
        <v>2006</v>
      </c>
      <c r="E203" s="41">
        <f t="shared" si="18"/>
        <v>20</v>
      </c>
      <c r="F203" s="34"/>
      <c r="G203" s="34"/>
      <c r="H203" s="37">
        <v>10</v>
      </c>
      <c r="I203" s="37" t="s">
        <v>443</v>
      </c>
      <c r="J203" s="194">
        <v>10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"/>
      <c r="AA203" s="3"/>
      <c r="AB203" s="34" t="str">
        <f t="shared" si="19"/>
        <v>Břenková Anděla</v>
      </c>
      <c r="AC203" t="s">
        <v>179</v>
      </c>
      <c r="AD203" t="s">
        <v>494</v>
      </c>
      <c r="AE203">
        <v>2008</v>
      </c>
      <c r="AF203">
        <v>8</v>
      </c>
    </row>
    <row r="204" spans="1:32" x14ac:dyDescent="0.25">
      <c r="A204" s="142" t="s">
        <v>18</v>
      </c>
      <c r="B204" s="138" t="s">
        <v>245</v>
      </c>
      <c r="C204" s="138" t="s">
        <v>422</v>
      </c>
      <c r="D204" s="139">
        <v>2011</v>
      </c>
      <c r="E204" s="42">
        <f t="shared" si="18"/>
        <v>14</v>
      </c>
      <c r="F204" s="34"/>
      <c r="G204" s="34"/>
      <c r="H204" s="37">
        <v>6</v>
      </c>
      <c r="I204" s="37">
        <v>8</v>
      </c>
      <c r="J204" s="194" t="s">
        <v>443</v>
      </c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"/>
      <c r="AA204" s="3"/>
      <c r="AB204" s="34" t="str">
        <f t="shared" si="19"/>
        <v>Huliy Yaroslava</v>
      </c>
      <c r="AC204" t="s">
        <v>483</v>
      </c>
      <c r="AD204" t="s">
        <v>529</v>
      </c>
      <c r="AE204">
        <v>2012</v>
      </c>
      <c r="AF204">
        <v>7</v>
      </c>
    </row>
    <row r="205" spans="1:32" x14ac:dyDescent="0.25">
      <c r="A205" s="118" t="s">
        <v>19</v>
      </c>
      <c r="B205" s="126" t="s">
        <v>483</v>
      </c>
      <c r="C205" s="126" t="s">
        <v>422</v>
      </c>
      <c r="D205" s="127">
        <v>2012</v>
      </c>
      <c r="E205" s="36">
        <f t="shared" si="18"/>
        <v>14</v>
      </c>
      <c r="H205" s="37"/>
      <c r="I205" s="37">
        <v>7</v>
      </c>
      <c r="J205" s="194">
        <v>7</v>
      </c>
      <c r="K205" s="52"/>
      <c r="L205" s="52"/>
      <c r="M205" s="52"/>
      <c r="N205" s="52"/>
      <c r="O205" s="52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"/>
      <c r="AA205" s="3"/>
      <c r="AB205" s="34" t="e">
        <f t="shared" si="19"/>
        <v>#N/A</v>
      </c>
      <c r="AC205" s="287"/>
      <c r="AD205" s="287"/>
      <c r="AE205" s="287"/>
      <c r="AF205">
        <v>6</v>
      </c>
    </row>
    <row r="206" spans="1:32" x14ac:dyDescent="0.25">
      <c r="A206" s="118" t="s">
        <v>20</v>
      </c>
      <c r="B206" s="126" t="s">
        <v>146</v>
      </c>
      <c r="C206" s="126" t="s">
        <v>111</v>
      </c>
      <c r="D206" s="127">
        <v>2009</v>
      </c>
      <c r="E206" s="36">
        <f t="shared" si="18"/>
        <v>8</v>
      </c>
      <c r="F206" s="34"/>
      <c r="G206" s="34"/>
      <c r="H206" s="37">
        <v>8</v>
      </c>
      <c r="I206" s="37" t="s">
        <v>443</v>
      </c>
      <c r="J206" s="194" t="s">
        <v>443</v>
      </c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"/>
      <c r="AA206" s="3"/>
      <c r="AB206" s="34" t="e">
        <f t="shared" si="19"/>
        <v>#N/A</v>
      </c>
      <c r="AC206" s="287"/>
      <c r="AD206" s="287"/>
      <c r="AE206" s="287"/>
      <c r="AF206">
        <v>5</v>
      </c>
    </row>
    <row r="207" spans="1:32" x14ac:dyDescent="0.25">
      <c r="A207" s="118" t="s">
        <v>21</v>
      </c>
      <c r="B207" s="126" t="s">
        <v>157</v>
      </c>
      <c r="C207" s="126" t="s">
        <v>111</v>
      </c>
      <c r="D207" s="127">
        <v>2009</v>
      </c>
      <c r="E207" s="36">
        <f t="shared" si="18"/>
        <v>5</v>
      </c>
      <c r="H207" s="37">
        <v>5</v>
      </c>
      <c r="I207" s="37" t="s">
        <v>443</v>
      </c>
      <c r="J207" s="194" t="s">
        <v>443</v>
      </c>
      <c r="K207" s="52"/>
      <c r="L207" s="52"/>
      <c r="M207" s="52"/>
      <c r="N207" s="52"/>
      <c r="O207" s="52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"/>
      <c r="AA207" s="3"/>
      <c r="AB207" s="34" t="e">
        <f t="shared" si="19"/>
        <v>#N/A</v>
      </c>
      <c r="AC207" s="287"/>
      <c r="AD207" s="287"/>
      <c r="AE207" s="287"/>
      <c r="AF207">
        <v>4</v>
      </c>
    </row>
    <row r="208" spans="1:32" ht="15.75" thickBot="1" x14ac:dyDescent="0.3">
      <c r="A208" s="143" t="s">
        <v>22</v>
      </c>
      <c r="B208" s="135" t="s">
        <v>189</v>
      </c>
      <c r="C208" s="135" t="s">
        <v>108</v>
      </c>
      <c r="D208" s="128">
        <v>2010</v>
      </c>
      <c r="E208" s="41">
        <f t="shared" si="18"/>
        <v>4</v>
      </c>
      <c r="F208" s="34"/>
      <c r="G208" s="34"/>
      <c r="H208" s="37">
        <v>4</v>
      </c>
      <c r="I208" s="37" t="s">
        <v>443</v>
      </c>
      <c r="J208" s="194" t="s">
        <v>443</v>
      </c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"/>
      <c r="AA208" s="3"/>
      <c r="AB208" s="34" t="e">
        <f t="shared" si="19"/>
        <v>#N/A</v>
      </c>
      <c r="AC208" s="287"/>
      <c r="AD208" s="287"/>
      <c r="AE208" s="287"/>
      <c r="AF208">
        <v>3</v>
      </c>
    </row>
    <row r="209" spans="1:32" x14ac:dyDescent="0.25">
      <c r="B209" s="93"/>
      <c r="C209" s="93"/>
      <c r="D209" s="79"/>
      <c r="E209" s="60"/>
      <c r="H209" s="8"/>
      <c r="I209" s="8"/>
      <c r="J209" s="277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3"/>
      <c r="AA209" s="3"/>
    </row>
    <row r="210" spans="1:32" x14ac:dyDescent="0.25">
      <c r="B210" s="93"/>
      <c r="C210" s="93"/>
      <c r="D210" s="79"/>
      <c r="E210" s="77"/>
      <c r="H210" s="8"/>
      <c r="I210" s="8"/>
      <c r="J210" s="277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3"/>
      <c r="AA210" s="3"/>
    </row>
    <row r="211" spans="1:32" ht="21.75" thickBot="1" x14ac:dyDescent="0.3">
      <c r="A211" s="80" t="s">
        <v>219</v>
      </c>
      <c r="B211" s="95"/>
      <c r="C211" s="96"/>
      <c r="D211" s="81"/>
      <c r="E211" s="76"/>
      <c r="F211" s="34"/>
      <c r="G211" s="34"/>
      <c r="H211" s="37" t="str">
        <f>_xlfn.IFNA(VLOOKUP(B211,$AC$212:$AF$217,4,FALSE),"")</f>
        <v/>
      </c>
      <c r="I211" s="37" t="str">
        <f>_xlfn.IFNA(VLOOKUP(B211,$AC$212:$AF$221,4,FALSE),"")</f>
        <v/>
      </c>
      <c r="J211" s="194" t="str">
        <f>_xlfn.IFNA(VLOOKUP(B211,$AC$212:$AF$221,4,FALSE),"")</f>
        <v/>
      </c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3"/>
      <c r="AA211" s="3"/>
    </row>
    <row r="212" spans="1:32" x14ac:dyDescent="0.25">
      <c r="A212" s="97" t="s">
        <v>14</v>
      </c>
      <c r="B212" s="376" t="s">
        <v>181</v>
      </c>
      <c r="C212" s="376" t="s">
        <v>153</v>
      </c>
      <c r="D212" s="377">
        <v>1999</v>
      </c>
      <c r="E212" s="33">
        <f t="shared" ref="E212:E223" si="20">SUM(H212:Y212)</f>
        <v>18</v>
      </c>
      <c r="F212" s="34"/>
      <c r="G212" s="34"/>
      <c r="H212" s="37">
        <v>9</v>
      </c>
      <c r="I212" s="37">
        <v>9</v>
      </c>
      <c r="J212" s="194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"/>
      <c r="AA212" s="3"/>
      <c r="AB212" s="34" t="str">
        <f>VLOOKUP(AC212,$B$212:$B$223,1,FALSE)</f>
        <v>Ryšavá Vendulka</v>
      </c>
      <c r="AC212" t="s">
        <v>523</v>
      </c>
      <c r="AD212" t="s">
        <v>524</v>
      </c>
      <c r="AE212">
        <v>2002</v>
      </c>
      <c r="AF212">
        <v>10</v>
      </c>
    </row>
    <row r="213" spans="1:32" x14ac:dyDescent="0.25">
      <c r="A213" s="98" t="s">
        <v>15</v>
      </c>
      <c r="B213" s="266" t="s">
        <v>140</v>
      </c>
      <c r="C213" s="266" t="s">
        <v>111</v>
      </c>
      <c r="D213" s="267">
        <v>1991</v>
      </c>
      <c r="E213" s="36">
        <f t="shared" si="20"/>
        <v>15</v>
      </c>
      <c r="F213" s="34"/>
      <c r="G213" s="34"/>
      <c r="H213" s="37">
        <v>7</v>
      </c>
      <c r="I213" s="37">
        <v>8</v>
      </c>
      <c r="J213" s="194" t="s">
        <v>443</v>
      </c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"/>
      <c r="AA213" s="3"/>
      <c r="AB213" s="34" t="e">
        <f t="shared" ref="AB213:AB221" si="21">VLOOKUP(AC213,$B$212:$B$223,1,FALSE)</f>
        <v>#N/A</v>
      </c>
      <c r="AC213"/>
      <c r="AD213"/>
      <c r="AE213"/>
      <c r="AF213">
        <v>9</v>
      </c>
    </row>
    <row r="214" spans="1:32" ht="15.75" thickBot="1" x14ac:dyDescent="0.3">
      <c r="A214" s="210" t="s">
        <v>16</v>
      </c>
      <c r="B214" s="218" t="s">
        <v>175</v>
      </c>
      <c r="C214" s="218" t="s">
        <v>108</v>
      </c>
      <c r="D214" s="219">
        <v>1997</v>
      </c>
      <c r="E214" s="41">
        <f t="shared" si="20"/>
        <v>13</v>
      </c>
      <c r="F214" s="34"/>
      <c r="G214" s="34"/>
      <c r="H214" s="37">
        <v>6</v>
      </c>
      <c r="I214" s="37">
        <v>7</v>
      </c>
      <c r="J214" s="194" t="s">
        <v>443</v>
      </c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"/>
      <c r="AA214" s="3"/>
      <c r="AB214" s="34" t="e">
        <f t="shared" si="21"/>
        <v>#N/A</v>
      </c>
      <c r="AC214"/>
      <c r="AD214"/>
      <c r="AE214"/>
      <c r="AF214">
        <v>8</v>
      </c>
    </row>
    <row r="215" spans="1:32" x14ac:dyDescent="0.25">
      <c r="A215" s="386" t="s">
        <v>18</v>
      </c>
      <c r="B215" s="387" t="s">
        <v>160</v>
      </c>
      <c r="C215" s="387" t="s">
        <v>161</v>
      </c>
      <c r="D215" s="388">
        <v>1998</v>
      </c>
      <c r="E215" s="33">
        <f t="shared" si="20"/>
        <v>10</v>
      </c>
      <c r="F215" s="34"/>
      <c r="G215" s="34"/>
      <c r="H215" s="37">
        <v>10</v>
      </c>
      <c r="I215" s="37" t="s">
        <v>443</v>
      </c>
      <c r="J215" s="194" t="s">
        <v>443</v>
      </c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"/>
      <c r="AA215" s="3"/>
      <c r="AB215" s="34" t="e">
        <f t="shared" si="21"/>
        <v>#N/A</v>
      </c>
      <c r="AC215"/>
      <c r="AD215"/>
      <c r="AE215"/>
      <c r="AF215">
        <v>7</v>
      </c>
    </row>
    <row r="216" spans="1:32" x14ac:dyDescent="0.25">
      <c r="A216" s="118" t="s">
        <v>19</v>
      </c>
      <c r="B216" s="215" t="s">
        <v>480</v>
      </c>
      <c r="C216" s="215" t="s">
        <v>32</v>
      </c>
      <c r="D216" s="216">
        <v>1990</v>
      </c>
      <c r="E216" s="36">
        <f t="shared" si="20"/>
        <v>10</v>
      </c>
      <c r="F216" s="34"/>
      <c r="G216" s="34"/>
      <c r="H216" s="37"/>
      <c r="I216" s="37">
        <v>10</v>
      </c>
      <c r="J216" s="194" t="s">
        <v>443</v>
      </c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"/>
      <c r="AA216" s="3"/>
      <c r="AB216" s="34" t="e">
        <f t="shared" si="21"/>
        <v>#N/A</v>
      </c>
      <c r="AC216"/>
      <c r="AD216"/>
      <c r="AE216"/>
      <c r="AF216">
        <v>6</v>
      </c>
    </row>
    <row r="217" spans="1:32" x14ac:dyDescent="0.25">
      <c r="A217" s="118" t="s">
        <v>20</v>
      </c>
      <c r="B217" s="215" t="s">
        <v>523</v>
      </c>
      <c r="C217" s="215" t="s">
        <v>524</v>
      </c>
      <c r="D217" s="216">
        <v>2002</v>
      </c>
      <c r="E217" s="36">
        <f t="shared" si="20"/>
        <v>10</v>
      </c>
      <c r="F217" s="34"/>
      <c r="G217" s="34"/>
      <c r="H217" s="37"/>
      <c r="I217" s="37"/>
      <c r="J217" s="194">
        <v>10</v>
      </c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"/>
      <c r="AA217" s="3"/>
      <c r="AB217" s="34" t="e">
        <f t="shared" si="21"/>
        <v>#N/A</v>
      </c>
      <c r="AC217"/>
      <c r="AD217"/>
      <c r="AE217"/>
      <c r="AF217">
        <v>5</v>
      </c>
    </row>
    <row r="218" spans="1:32" x14ac:dyDescent="0.25">
      <c r="A218" s="118" t="s">
        <v>21</v>
      </c>
      <c r="B218" s="215" t="s">
        <v>421</v>
      </c>
      <c r="C218" s="215" t="s">
        <v>221</v>
      </c>
      <c r="D218" s="216">
        <v>1994</v>
      </c>
      <c r="E218" s="36">
        <f t="shared" si="20"/>
        <v>8</v>
      </c>
      <c r="F218" s="34"/>
      <c r="G218" s="34"/>
      <c r="H218" s="37">
        <v>8</v>
      </c>
      <c r="I218" s="37" t="s">
        <v>443</v>
      </c>
      <c r="J218" s="194" t="s">
        <v>443</v>
      </c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"/>
      <c r="AA218" s="3"/>
      <c r="AB218" s="34" t="e">
        <f t="shared" si="21"/>
        <v>#N/A</v>
      </c>
      <c r="AC218"/>
      <c r="AD218"/>
      <c r="AE218"/>
      <c r="AF218">
        <v>4</v>
      </c>
    </row>
    <row r="219" spans="1:32" x14ac:dyDescent="0.25">
      <c r="A219" s="118" t="s">
        <v>22</v>
      </c>
      <c r="B219" s="215" t="s">
        <v>162</v>
      </c>
      <c r="C219" s="215" t="s">
        <v>108</v>
      </c>
      <c r="D219" s="216">
        <v>1992</v>
      </c>
      <c r="E219" s="36">
        <f t="shared" si="20"/>
        <v>7</v>
      </c>
      <c r="F219" s="34"/>
      <c r="G219" s="34"/>
      <c r="H219" s="37">
        <v>5</v>
      </c>
      <c r="I219" s="37">
        <v>2</v>
      </c>
      <c r="J219" s="194" t="s">
        <v>443</v>
      </c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"/>
      <c r="AA219" s="3"/>
      <c r="AB219" s="34"/>
      <c r="AC219"/>
      <c r="AD219"/>
      <c r="AE219"/>
      <c r="AF219"/>
    </row>
    <row r="220" spans="1:32" x14ac:dyDescent="0.25">
      <c r="A220" s="118" t="s">
        <v>23</v>
      </c>
      <c r="B220" s="215" t="s">
        <v>484</v>
      </c>
      <c r="C220" s="215" t="s">
        <v>118</v>
      </c>
      <c r="D220" s="216">
        <v>1991</v>
      </c>
      <c r="E220" s="36">
        <f t="shared" si="20"/>
        <v>6</v>
      </c>
      <c r="F220" s="34"/>
      <c r="G220" s="34"/>
      <c r="H220" s="37"/>
      <c r="I220" s="37">
        <v>6</v>
      </c>
      <c r="J220" s="194" t="s">
        <v>443</v>
      </c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"/>
      <c r="AA220" s="3"/>
      <c r="AB220" s="34" t="e">
        <f t="shared" si="21"/>
        <v>#N/A</v>
      </c>
      <c r="AC220"/>
      <c r="AD220"/>
      <c r="AE220"/>
      <c r="AF220">
        <v>3</v>
      </c>
    </row>
    <row r="221" spans="1:32" x14ac:dyDescent="0.25">
      <c r="A221" s="118" t="s">
        <v>25</v>
      </c>
      <c r="B221" s="215" t="s">
        <v>485</v>
      </c>
      <c r="C221" s="215"/>
      <c r="D221" s="216">
        <v>1990</v>
      </c>
      <c r="E221" s="36">
        <f t="shared" si="20"/>
        <v>5</v>
      </c>
      <c r="F221" s="34"/>
      <c r="G221" s="34"/>
      <c r="H221" s="37"/>
      <c r="I221" s="37">
        <v>5</v>
      </c>
      <c r="J221" s="194" t="s">
        <v>443</v>
      </c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"/>
      <c r="AA221" s="3"/>
      <c r="AB221" s="34" t="e">
        <f t="shared" si="21"/>
        <v>#N/A</v>
      </c>
      <c r="AC221"/>
      <c r="AD221"/>
      <c r="AE221"/>
      <c r="AF221">
        <v>2</v>
      </c>
    </row>
    <row r="222" spans="1:32" x14ac:dyDescent="0.2">
      <c r="A222" s="118" t="s">
        <v>26</v>
      </c>
      <c r="B222" s="215" t="s">
        <v>486</v>
      </c>
      <c r="C222" s="215" t="s">
        <v>458</v>
      </c>
      <c r="D222" s="216">
        <v>1996</v>
      </c>
      <c r="E222" s="36">
        <f t="shared" si="20"/>
        <v>4</v>
      </c>
      <c r="F222" s="34"/>
      <c r="G222" s="34"/>
      <c r="H222" s="37"/>
      <c r="I222" s="37">
        <v>4</v>
      </c>
      <c r="J222" s="194" t="s">
        <v>443</v>
      </c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"/>
      <c r="AA222" s="3"/>
    </row>
    <row r="223" spans="1:32" ht="15.75" thickBot="1" x14ac:dyDescent="0.25">
      <c r="A223" s="143" t="s">
        <v>27</v>
      </c>
      <c r="B223" s="228" t="s">
        <v>487</v>
      </c>
      <c r="C223" s="228" t="s">
        <v>451</v>
      </c>
      <c r="D223" s="260">
        <v>1996</v>
      </c>
      <c r="E223" s="41">
        <f t="shared" si="20"/>
        <v>3</v>
      </c>
      <c r="F223" s="34"/>
      <c r="G223" s="34"/>
      <c r="H223" s="37"/>
      <c r="I223" s="37">
        <v>3</v>
      </c>
      <c r="J223" s="194" t="s">
        <v>443</v>
      </c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"/>
      <c r="AA223" s="3"/>
    </row>
    <row r="224" spans="1:32" x14ac:dyDescent="0.25">
      <c r="A224" s="59"/>
      <c r="B224"/>
      <c r="C224"/>
      <c r="D224"/>
      <c r="E224" s="60"/>
      <c r="F224" s="34"/>
      <c r="G224" s="34"/>
      <c r="H224" s="55"/>
      <c r="I224" s="55"/>
      <c r="J224" s="17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3"/>
      <c r="AA224" s="3"/>
    </row>
    <row r="225" spans="1:44" x14ac:dyDescent="0.25">
      <c r="B225" s="93"/>
      <c r="C225" s="93"/>
      <c r="D225" s="79"/>
      <c r="H225" s="8"/>
      <c r="I225" s="8"/>
      <c r="J225" s="277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3"/>
      <c r="AA225" s="3"/>
    </row>
    <row r="226" spans="1:44" ht="21.75" thickBot="1" x14ac:dyDescent="0.3">
      <c r="A226" s="129" t="s">
        <v>220</v>
      </c>
      <c r="B226" s="130"/>
      <c r="C226" s="131"/>
      <c r="D226" s="132"/>
      <c r="E226" s="76"/>
      <c r="F226" s="34"/>
      <c r="G226" s="34"/>
      <c r="H226" s="37" t="str">
        <f>_xlfn.IFNA(VLOOKUP(B226,$AC$227:$AF$234,4,FALSE),"")</f>
        <v/>
      </c>
      <c r="I226" s="37" t="str">
        <f>_xlfn.IFNA(VLOOKUP(B226,$AC$227:$AF$234,4,FALSE),"")</f>
        <v/>
      </c>
      <c r="J226" s="194" t="str">
        <f>_xlfn.IFNA(VLOOKUP(B226,$AC$227:$AF$234,4,FALSE),"")</f>
        <v/>
      </c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3"/>
      <c r="AA226" s="3"/>
    </row>
    <row r="227" spans="1:44" x14ac:dyDescent="0.25">
      <c r="A227" s="226" t="s">
        <v>14</v>
      </c>
      <c r="B227" s="175" t="s">
        <v>123</v>
      </c>
      <c r="C227" s="176" t="s">
        <v>118</v>
      </c>
      <c r="D227" s="177">
        <v>1981</v>
      </c>
      <c r="E227" s="119">
        <f t="shared" ref="E227:E240" si="22">SUM(H227:Y227)</f>
        <v>25</v>
      </c>
      <c r="H227" s="37">
        <v>9</v>
      </c>
      <c r="I227" s="37">
        <v>8</v>
      </c>
      <c r="J227" s="194">
        <v>8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"/>
      <c r="AA227" s="3"/>
      <c r="AB227" s="34" t="str">
        <f>VLOOKUP(AC227,$B$227:$B$240,1,FALSE)</f>
        <v>Mrázková Linda</v>
      </c>
      <c r="AC227" t="s">
        <v>437</v>
      </c>
      <c r="AD227" t="s">
        <v>438</v>
      </c>
      <c r="AE227">
        <v>1980</v>
      </c>
      <c r="AF227">
        <v>10</v>
      </c>
    </row>
    <row r="228" spans="1:44" x14ac:dyDescent="0.25">
      <c r="A228" s="227" t="s">
        <v>15</v>
      </c>
      <c r="B228" s="167" t="s">
        <v>437</v>
      </c>
      <c r="C228" s="178" t="s">
        <v>438</v>
      </c>
      <c r="D228" s="179">
        <v>1980</v>
      </c>
      <c r="E228" s="36">
        <f t="shared" si="22"/>
        <v>20</v>
      </c>
      <c r="F228" s="34"/>
      <c r="G228" s="34"/>
      <c r="H228" s="37"/>
      <c r="I228" s="37">
        <v>10</v>
      </c>
      <c r="J228" s="194">
        <v>10</v>
      </c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"/>
      <c r="AA228" s="3"/>
      <c r="AB228" s="34" t="str">
        <f t="shared" ref="AB228:AB233" si="23">VLOOKUP(AC228,$B$227:$B$240,1,FALSE)</f>
        <v>Černecká Hnízdilová Tereza</v>
      </c>
      <c r="AC228" t="s">
        <v>163</v>
      </c>
      <c r="AD228" t="s">
        <v>525</v>
      </c>
      <c r="AE228">
        <v>1987</v>
      </c>
      <c r="AF228">
        <v>9</v>
      </c>
    </row>
    <row r="229" spans="1:44" ht="15.75" thickBot="1" x14ac:dyDescent="0.3">
      <c r="A229" s="270" t="s">
        <v>16</v>
      </c>
      <c r="B229" s="271" t="s">
        <v>163</v>
      </c>
      <c r="C229" s="272" t="s">
        <v>246</v>
      </c>
      <c r="D229" s="273">
        <v>1987</v>
      </c>
      <c r="E229" s="41">
        <f t="shared" si="22"/>
        <v>15</v>
      </c>
      <c r="F229" s="34"/>
      <c r="G229" s="34"/>
      <c r="H229" s="37">
        <v>6</v>
      </c>
      <c r="I229" s="37" t="s">
        <v>443</v>
      </c>
      <c r="J229" s="194">
        <v>9</v>
      </c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"/>
      <c r="AA229" s="3"/>
      <c r="AB229" s="34" t="str">
        <f t="shared" si="23"/>
        <v>Hendrychová Petra</v>
      </c>
      <c r="AC229" t="s">
        <v>123</v>
      </c>
      <c r="AD229" t="s">
        <v>118</v>
      </c>
      <c r="AE229">
        <v>1981</v>
      </c>
      <c r="AF229">
        <v>8</v>
      </c>
    </row>
    <row r="230" spans="1:44" x14ac:dyDescent="0.25">
      <c r="A230" s="217" t="s">
        <v>18</v>
      </c>
      <c r="B230" s="268" t="s">
        <v>117</v>
      </c>
      <c r="C230" s="268" t="s">
        <v>122</v>
      </c>
      <c r="D230" s="269">
        <v>1984</v>
      </c>
      <c r="E230" s="42">
        <f t="shared" si="22"/>
        <v>14</v>
      </c>
      <c r="F230" s="34"/>
      <c r="G230" s="34"/>
      <c r="H230" s="37">
        <v>7</v>
      </c>
      <c r="I230" s="37">
        <v>7</v>
      </c>
      <c r="J230" s="194" t="s">
        <v>443</v>
      </c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"/>
      <c r="AA230" s="3"/>
      <c r="AB230" s="34" t="str">
        <f t="shared" si="23"/>
        <v>Lukášova Mirka</v>
      </c>
      <c r="AC230" t="s">
        <v>527</v>
      </c>
      <c r="AD230" t="s">
        <v>460</v>
      </c>
      <c r="AE230">
        <v>1961</v>
      </c>
      <c r="AF230">
        <v>7</v>
      </c>
    </row>
    <row r="231" spans="1:44" x14ac:dyDescent="0.25">
      <c r="A231" s="118" t="s">
        <v>19</v>
      </c>
      <c r="B231" s="215" t="s">
        <v>116</v>
      </c>
      <c r="C231" s="215" t="s">
        <v>24</v>
      </c>
      <c r="D231" s="216">
        <v>1981</v>
      </c>
      <c r="E231" s="36">
        <f t="shared" si="22"/>
        <v>10</v>
      </c>
      <c r="F231" s="34"/>
      <c r="G231" s="34"/>
      <c r="H231" s="37">
        <v>10</v>
      </c>
      <c r="I231" s="37" t="s">
        <v>443</v>
      </c>
      <c r="J231" s="194" t="s">
        <v>443</v>
      </c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"/>
      <c r="AA231" s="3"/>
      <c r="AB231" s="34" t="e">
        <f t="shared" si="23"/>
        <v>#N/A</v>
      </c>
      <c r="AC231"/>
      <c r="AD231"/>
      <c r="AE231"/>
      <c r="AF231">
        <v>6</v>
      </c>
    </row>
    <row r="232" spans="1:44" x14ac:dyDescent="0.25">
      <c r="A232" s="118" t="s">
        <v>20</v>
      </c>
      <c r="B232" s="215" t="s">
        <v>478</v>
      </c>
      <c r="C232" s="215" t="s">
        <v>479</v>
      </c>
      <c r="D232" s="216">
        <v>1985</v>
      </c>
      <c r="E232" s="36">
        <f t="shared" si="22"/>
        <v>9</v>
      </c>
      <c r="F232" s="34"/>
      <c r="G232" s="34"/>
      <c r="H232" s="37"/>
      <c r="I232" s="37">
        <v>9</v>
      </c>
      <c r="J232" s="194" t="s">
        <v>443</v>
      </c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"/>
      <c r="AA232" s="3"/>
      <c r="AB232" s="34" t="e">
        <f t="shared" si="23"/>
        <v>#N/A</v>
      </c>
      <c r="AC232"/>
      <c r="AD232"/>
      <c r="AE232"/>
      <c r="AF232">
        <v>5</v>
      </c>
    </row>
    <row r="233" spans="1:44" x14ac:dyDescent="0.25">
      <c r="A233" s="118" t="s">
        <v>21</v>
      </c>
      <c r="B233" s="215" t="s">
        <v>186</v>
      </c>
      <c r="C233" s="215" t="s">
        <v>244</v>
      </c>
      <c r="D233" s="216">
        <v>1976</v>
      </c>
      <c r="E233" s="36">
        <f t="shared" si="22"/>
        <v>8</v>
      </c>
      <c r="F233" s="34"/>
      <c r="G233" s="34"/>
      <c r="H233" s="37">
        <v>8</v>
      </c>
      <c r="I233" s="37" t="s">
        <v>443</v>
      </c>
      <c r="J233" s="194" t="s">
        <v>443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"/>
      <c r="AA233" s="3"/>
      <c r="AB233" s="34" t="e">
        <f t="shared" si="23"/>
        <v>#N/A</v>
      </c>
      <c r="AC233"/>
      <c r="AD233"/>
      <c r="AE233"/>
      <c r="AF233">
        <v>4</v>
      </c>
    </row>
    <row r="234" spans="1:44" x14ac:dyDescent="0.25">
      <c r="A234" s="118" t="s">
        <v>22</v>
      </c>
      <c r="B234" s="215" t="s">
        <v>527</v>
      </c>
      <c r="C234" s="215" t="s">
        <v>460</v>
      </c>
      <c r="D234" s="216">
        <v>1961</v>
      </c>
      <c r="E234" s="36">
        <f t="shared" si="22"/>
        <v>7</v>
      </c>
      <c r="F234" s="34"/>
      <c r="G234" s="34"/>
      <c r="H234" s="37"/>
      <c r="I234" s="37"/>
      <c r="J234" s="194">
        <v>7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"/>
      <c r="AA234" s="3"/>
      <c r="AB234" s="34" t="e">
        <f>VLOOKUP(AC234,$B$227:$B$240,1,FALSE)</f>
        <v>#N/A</v>
      </c>
      <c r="AC234"/>
      <c r="AD234"/>
      <c r="AE234"/>
      <c r="AF234" s="3">
        <v>3</v>
      </c>
    </row>
    <row r="235" spans="1:44" x14ac:dyDescent="0.2">
      <c r="A235" s="118" t="s">
        <v>23</v>
      </c>
      <c r="B235" s="215" t="s">
        <v>250</v>
      </c>
      <c r="C235" s="215" t="s">
        <v>251</v>
      </c>
      <c r="D235" s="216">
        <v>1980</v>
      </c>
      <c r="E235" s="36">
        <f t="shared" si="22"/>
        <v>6</v>
      </c>
      <c r="F235" s="34"/>
      <c r="G235" s="34"/>
      <c r="H235" s="37">
        <v>3</v>
      </c>
      <c r="I235" s="37">
        <v>3</v>
      </c>
      <c r="J235" s="194" t="s">
        <v>443</v>
      </c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"/>
      <c r="AA235" s="3"/>
    </row>
    <row r="236" spans="1:44" x14ac:dyDescent="0.25">
      <c r="A236" s="118" t="s">
        <v>25</v>
      </c>
      <c r="B236" s="215" t="s">
        <v>488</v>
      </c>
      <c r="C236" s="215" t="s">
        <v>489</v>
      </c>
      <c r="D236" s="216">
        <v>1985</v>
      </c>
      <c r="E236" s="36">
        <f t="shared" si="22"/>
        <v>6</v>
      </c>
      <c r="F236" s="34"/>
      <c r="G236" s="34"/>
      <c r="H236" s="37"/>
      <c r="I236" s="37">
        <v>6</v>
      </c>
      <c r="J236" s="194" t="s">
        <v>443</v>
      </c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</row>
    <row r="237" spans="1:44" x14ac:dyDescent="0.25">
      <c r="A237" s="118" t="s">
        <v>26</v>
      </c>
      <c r="B237" s="215" t="s">
        <v>247</v>
      </c>
      <c r="C237" s="215" t="s">
        <v>248</v>
      </c>
      <c r="D237" s="216">
        <v>1976</v>
      </c>
      <c r="E237" s="36">
        <f t="shared" si="22"/>
        <v>5</v>
      </c>
      <c r="F237" s="34"/>
      <c r="G237" s="34"/>
      <c r="H237" s="37">
        <v>5</v>
      </c>
      <c r="I237" s="37" t="s">
        <v>443</v>
      </c>
      <c r="J237" s="194" t="s">
        <v>443</v>
      </c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</row>
    <row r="238" spans="1:44" x14ac:dyDescent="0.25">
      <c r="A238" s="118" t="s">
        <v>27</v>
      </c>
      <c r="B238" s="215" t="s">
        <v>490</v>
      </c>
      <c r="C238" s="215" t="s">
        <v>429</v>
      </c>
      <c r="D238" s="216">
        <v>1983</v>
      </c>
      <c r="E238" s="36">
        <f t="shared" si="22"/>
        <v>5</v>
      </c>
      <c r="F238" s="34"/>
      <c r="G238" s="34"/>
      <c r="H238" s="37"/>
      <c r="I238" s="37">
        <v>5</v>
      </c>
      <c r="J238" s="194" t="s">
        <v>443</v>
      </c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</row>
    <row r="239" spans="1:44" x14ac:dyDescent="0.25">
      <c r="A239" s="118" t="s">
        <v>28</v>
      </c>
      <c r="B239" s="215" t="s">
        <v>249</v>
      </c>
      <c r="C239" s="215" t="s">
        <v>422</v>
      </c>
      <c r="D239" s="216">
        <v>1979</v>
      </c>
      <c r="E239" s="36">
        <f t="shared" si="22"/>
        <v>4</v>
      </c>
      <c r="F239" s="34"/>
      <c r="G239" s="34"/>
      <c r="H239" s="37">
        <v>4</v>
      </c>
      <c r="I239" s="37" t="s">
        <v>443</v>
      </c>
      <c r="J239" s="194" t="s">
        <v>443</v>
      </c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 spans="1:44" ht="15.75" thickBot="1" x14ac:dyDescent="0.3">
      <c r="A240" s="143" t="s">
        <v>29</v>
      </c>
      <c r="B240" s="228" t="s">
        <v>491</v>
      </c>
      <c r="C240" s="228" t="s">
        <v>460</v>
      </c>
      <c r="D240" s="260">
        <v>1976</v>
      </c>
      <c r="E240" s="41">
        <f t="shared" si="22"/>
        <v>4</v>
      </c>
      <c r="F240" s="34"/>
      <c r="G240" s="34"/>
      <c r="H240" s="37"/>
      <c r="I240" s="37">
        <v>4</v>
      </c>
      <c r="J240" s="194" t="s">
        <v>443</v>
      </c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AI240"/>
      <c r="AJ240"/>
      <c r="AK240"/>
      <c r="AL240"/>
      <c r="AM240"/>
      <c r="AN240"/>
      <c r="AO240"/>
      <c r="AP240"/>
      <c r="AQ240"/>
      <c r="AR240"/>
    </row>
    <row r="241" spans="2:44" x14ac:dyDescent="0.25">
      <c r="AI241"/>
      <c r="AJ241"/>
      <c r="AK241"/>
      <c r="AL241"/>
      <c r="AM241"/>
      <c r="AN241"/>
      <c r="AO241"/>
      <c r="AP241"/>
      <c r="AQ241"/>
      <c r="AR241"/>
    </row>
    <row r="242" spans="2:44" x14ac:dyDescent="0.25">
      <c r="AI242"/>
      <c r="AJ242"/>
      <c r="AK242"/>
      <c r="AL242"/>
      <c r="AM242"/>
      <c r="AN242"/>
      <c r="AO242"/>
      <c r="AP242"/>
      <c r="AQ242"/>
      <c r="AR242"/>
    </row>
    <row r="243" spans="2:44" x14ac:dyDescent="0.25">
      <c r="AI243"/>
      <c r="AJ243"/>
      <c r="AK243"/>
      <c r="AL243"/>
      <c r="AM243"/>
      <c r="AN243"/>
      <c r="AO243"/>
      <c r="AP243"/>
      <c r="AQ243"/>
      <c r="AR243"/>
    </row>
    <row r="244" spans="2:44" x14ac:dyDescent="0.25">
      <c r="AI244"/>
      <c r="AJ244"/>
      <c r="AK244"/>
      <c r="AL244"/>
      <c r="AM244"/>
      <c r="AN244"/>
      <c r="AO244"/>
      <c r="AP244"/>
      <c r="AQ244"/>
      <c r="AR244"/>
    </row>
    <row r="245" spans="2:44" x14ac:dyDescent="0.25">
      <c r="AI245"/>
      <c r="AJ245"/>
      <c r="AK245"/>
      <c r="AL245"/>
      <c r="AM245"/>
      <c r="AN245"/>
      <c r="AO245"/>
      <c r="AP245"/>
      <c r="AQ245"/>
      <c r="AR245"/>
    </row>
    <row r="246" spans="2:44" x14ac:dyDescent="0.25">
      <c r="AI246"/>
      <c r="AJ246"/>
      <c r="AK246"/>
      <c r="AL246"/>
      <c r="AM246"/>
      <c r="AN246"/>
      <c r="AO246"/>
      <c r="AP246"/>
      <c r="AQ246"/>
      <c r="AR246"/>
    </row>
    <row r="247" spans="2:44" x14ac:dyDescent="0.25">
      <c r="AI247"/>
      <c r="AJ247"/>
      <c r="AK247"/>
      <c r="AL247"/>
      <c r="AM247"/>
      <c r="AN247"/>
      <c r="AO247"/>
      <c r="AP247"/>
      <c r="AQ247"/>
      <c r="AR247"/>
    </row>
    <row r="248" spans="2:44" x14ac:dyDescent="0.25">
      <c r="AI248"/>
      <c r="AJ248"/>
      <c r="AK248"/>
      <c r="AL248"/>
      <c r="AM248"/>
      <c r="AN248"/>
      <c r="AO248"/>
      <c r="AP248"/>
      <c r="AQ248"/>
      <c r="AR248"/>
    </row>
    <row r="249" spans="2:44" ht="15" customHeight="1" x14ac:dyDescent="0.25">
      <c r="B249"/>
      <c r="C249"/>
      <c r="D249"/>
      <c r="E249"/>
      <c r="F249"/>
      <c r="G249"/>
      <c r="AI249"/>
      <c r="AJ249"/>
      <c r="AK249"/>
      <c r="AL249"/>
      <c r="AM249"/>
      <c r="AN249"/>
      <c r="AO249"/>
      <c r="AP249"/>
      <c r="AQ249"/>
      <c r="AR249"/>
    </row>
    <row r="250" spans="2:44" ht="15" customHeight="1" x14ac:dyDescent="0.25">
      <c r="B250"/>
      <c r="C250"/>
      <c r="D250"/>
      <c r="E250"/>
      <c r="F250"/>
      <c r="G250"/>
      <c r="AI250"/>
      <c r="AJ250"/>
      <c r="AK250"/>
      <c r="AL250"/>
      <c r="AM250"/>
      <c r="AN250"/>
      <c r="AO250"/>
      <c r="AP250"/>
      <c r="AQ250"/>
      <c r="AR250"/>
    </row>
    <row r="251" spans="2:44" ht="15" customHeight="1" x14ac:dyDescent="0.25">
      <c r="B251"/>
      <c r="C251"/>
      <c r="D251"/>
      <c r="E251"/>
      <c r="F251"/>
      <c r="G251"/>
      <c r="AI251"/>
      <c r="AJ251"/>
      <c r="AK251"/>
      <c r="AL251"/>
      <c r="AM251"/>
      <c r="AN251"/>
      <c r="AO251"/>
      <c r="AP251"/>
      <c r="AQ251"/>
      <c r="AR251"/>
    </row>
    <row r="252" spans="2:44" ht="15" customHeight="1" x14ac:dyDescent="0.25">
      <c r="B252"/>
      <c r="C252"/>
      <c r="D252"/>
      <c r="E252"/>
      <c r="F252"/>
      <c r="G252"/>
      <c r="AI252"/>
      <c r="AJ252"/>
      <c r="AK252"/>
      <c r="AL252"/>
      <c r="AM252"/>
      <c r="AN252"/>
      <c r="AO252"/>
      <c r="AP252"/>
      <c r="AQ252"/>
      <c r="AR252"/>
    </row>
    <row r="253" spans="2:44" ht="15" customHeight="1" x14ac:dyDescent="0.25">
      <c r="B253"/>
      <c r="C253"/>
      <c r="D253"/>
      <c r="E253"/>
      <c r="F253"/>
      <c r="G253"/>
      <c r="AI253"/>
      <c r="AJ253"/>
      <c r="AK253"/>
      <c r="AL253"/>
      <c r="AM253"/>
      <c r="AN253"/>
      <c r="AO253"/>
      <c r="AP253"/>
      <c r="AQ253"/>
      <c r="AR253"/>
    </row>
    <row r="254" spans="2:44" ht="15" customHeight="1" x14ac:dyDescent="0.25">
      <c r="B254"/>
      <c r="C254"/>
      <c r="D254"/>
      <c r="E254"/>
      <c r="F254"/>
      <c r="G254"/>
      <c r="AI254"/>
      <c r="AJ254"/>
      <c r="AK254"/>
      <c r="AL254"/>
      <c r="AM254"/>
      <c r="AN254"/>
      <c r="AO254"/>
      <c r="AP254"/>
      <c r="AQ254"/>
      <c r="AR254"/>
    </row>
    <row r="255" spans="2:44" ht="15" customHeight="1" x14ac:dyDescent="0.25">
      <c r="B255"/>
      <c r="C255"/>
      <c r="D255"/>
      <c r="E255"/>
      <c r="F255"/>
      <c r="G255"/>
      <c r="AI255"/>
      <c r="AJ255"/>
      <c r="AK255"/>
      <c r="AL255"/>
      <c r="AM255"/>
      <c r="AN255"/>
      <c r="AO255"/>
      <c r="AP255"/>
      <c r="AQ255"/>
      <c r="AR255"/>
    </row>
    <row r="256" spans="2:44" ht="15" customHeight="1" x14ac:dyDescent="0.25">
      <c r="B256"/>
      <c r="C256"/>
      <c r="D256"/>
      <c r="E256"/>
      <c r="F256"/>
      <c r="G256"/>
      <c r="AI256"/>
      <c r="AJ256"/>
      <c r="AK256"/>
      <c r="AL256"/>
      <c r="AM256"/>
      <c r="AN256"/>
      <c r="AO256"/>
      <c r="AP256"/>
      <c r="AQ256"/>
      <c r="AR256"/>
    </row>
    <row r="257" spans="2:44" ht="15" customHeight="1" x14ac:dyDescent="0.25">
      <c r="B257"/>
      <c r="C257"/>
      <c r="D257"/>
      <c r="E257"/>
      <c r="F257"/>
      <c r="G257"/>
      <c r="AI257"/>
      <c r="AJ257"/>
      <c r="AK257"/>
      <c r="AL257"/>
      <c r="AM257"/>
      <c r="AN257"/>
      <c r="AO257"/>
      <c r="AP257"/>
      <c r="AQ257"/>
      <c r="AR257"/>
    </row>
    <row r="258" spans="2:44" ht="15" customHeight="1" x14ac:dyDescent="0.25">
      <c r="B258"/>
      <c r="C258"/>
      <c r="D258"/>
      <c r="E258"/>
      <c r="F258"/>
      <c r="G258"/>
      <c r="AI258"/>
      <c r="AJ258"/>
      <c r="AK258"/>
      <c r="AL258"/>
      <c r="AM258"/>
      <c r="AN258"/>
      <c r="AO258"/>
      <c r="AP258"/>
      <c r="AQ258"/>
      <c r="AR258"/>
    </row>
    <row r="259" spans="2:44" ht="15" customHeight="1" x14ac:dyDescent="0.25">
      <c r="B259"/>
      <c r="C259"/>
      <c r="D259"/>
      <c r="E259"/>
      <c r="F259"/>
      <c r="G259"/>
      <c r="AI259"/>
      <c r="AJ259"/>
      <c r="AK259"/>
      <c r="AL259"/>
      <c r="AM259"/>
      <c r="AN259"/>
      <c r="AO259"/>
      <c r="AP259"/>
      <c r="AQ259"/>
      <c r="AR259"/>
    </row>
    <row r="260" spans="2:44" ht="15" customHeight="1" x14ac:dyDescent="0.25">
      <c r="B260"/>
      <c r="C260"/>
      <c r="D260"/>
      <c r="E260"/>
      <c r="F260"/>
      <c r="G260"/>
      <c r="AI260"/>
      <c r="AJ260"/>
      <c r="AK260"/>
      <c r="AL260"/>
      <c r="AM260"/>
      <c r="AN260"/>
      <c r="AO260"/>
      <c r="AP260"/>
      <c r="AQ260"/>
      <c r="AR260"/>
    </row>
    <row r="261" spans="2:44" ht="15" customHeight="1" x14ac:dyDescent="0.25">
      <c r="B261"/>
      <c r="C261"/>
      <c r="D261"/>
      <c r="E261"/>
      <c r="F261"/>
      <c r="G261"/>
      <c r="AI261"/>
      <c r="AJ261"/>
      <c r="AK261"/>
      <c r="AL261"/>
      <c r="AM261"/>
      <c r="AN261"/>
      <c r="AO261"/>
      <c r="AP261"/>
      <c r="AQ261"/>
      <c r="AR261"/>
    </row>
    <row r="262" spans="2:44" ht="15" customHeight="1" x14ac:dyDescent="0.25">
      <c r="B262"/>
      <c r="C262"/>
      <c r="D262"/>
      <c r="E262"/>
      <c r="F262"/>
      <c r="G262"/>
      <c r="AI262"/>
      <c r="AJ262"/>
      <c r="AK262"/>
      <c r="AL262"/>
      <c r="AM262"/>
      <c r="AN262"/>
      <c r="AO262"/>
      <c r="AP262"/>
      <c r="AQ262"/>
      <c r="AR262"/>
    </row>
    <row r="263" spans="2:44" ht="15" customHeight="1" x14ac:dyDescent="0.25">
      <c r="B263"/>
      <c r="C263"/>
      <c r="D263"/>
      <c r="E263"/>
      <c r="F263"/>
      <c r="G263"/>
      <c r="AI263"/>
      <c r="AJ263"/>
      <c r="AK263"/>
      <c r="AL263"/>
      <c r="AM263"/>
      <c r="AN263"/>
      <c r="AO263"/>
      <c r="AP263"/>
      <c r="AQ263"/>
      <c r="AR263"/>
    </row>
    <row r="264" spans="2:44" ht="15" customHeight="1" x14ac:dyDescent="0.25">
      <c r="B264"/>
      <c r="C264"/>
      <c r="D264"/>
      <c r="E264"/>
      <c r="F264"/>
      <c r="G264"/>
      <c r="AI264"/>
      <c r="AJ264"/>
      <c r="AK264"/>
      <c r="AL264"/>
      <c r="AM264"/>
      <c r="AN264"/>
      <c r="AO264"/>
      <c r="AP264"/>
      <c r="AQ264"/>
      <c r="AR264"/>
    </row>
    <row r="265" spans="2:44" ht="15" customHeight="1" x14ac:dyDescent="0.25">
      <c r="B265"/>
      <c r="C265"/>
      <c r="D265"/>
      <c r="E265"/>
      <c r="F265"/>
      <c r="G265"/>
      <c r="AI265"/>
      <c r="AJ265"/>
      <c r="AK265"/>
      <c r="AL265"/>
      <c r="AM265"/>
      <c r="AN265"/>
      <c r="AO265"/>
      <c r="AP265"/>
      <c r="AQ265"/>
      <c r="AR265"/>
    </row>
    <row r="266" spans="2:44" ht="15" customHeight="1" x14ac:dyDescent="0.25">
      <c r="B266"/>
      <c r="C266"/>
      <c r="D266"/>
      <c r="E266"/>
      <c r="F266"/>
      <c r="G266"/>
      <c r="AI266"/>
      <c r="AJ266"/>
      <c r="AK266"/>
      <c r="AL266"/>
      <c r="AM266"/>
      <c r="AN266"/>
      <c r="AO266"/>
      <c r="AP266"/>
      <c r="AQ266"/>
      <c r="AR266"/>
    </row>
    <row r="267" spans="2:44" ht="15" customHeight="1" x14ac:dyDescent="0.25">
      <c r="B267"/>
      <c r="C267"/>
      <c r="D267"/>
      <c r="E267"/>
      <c r="F267"/>
      <c r="G267"/>
      <c r="AI267"/>
      <c r="AJ267"/>
      <c r="AK267"/>
      <c r="AL267"/>
      <c r="AM267"/>
      <c r="AN267"/>
      <c r="AO267"/>
      <c r="AP267"/>
      <c r="AQ267"/>
      <c r="AR267"/>
    </row>
    <row r="268" spans="2:44" ht="15" customHeight="1" x14ac:dyDescent="0.25">
      <c r="B268"/>
      <c r="C268"/>
      <c r="D268"/>
      <c r="E268"/>
      <c r="F268"/>
      <c r="G268"/>
      <c r="AI268"/>
      <c r="AJ268"/>
      <c r="AK268"/>
      <c r="AL268"/>
      <c r="AM268"/>
      <c r="AN268"/>
      <c r="AO268"/>
      <c r="AP268"/>
      <c r="AQ268"/>
      <c r="AR268"/>
    </row>
    <row r="269" spans="2:44" ht="15" customHeight="1" x14ac:dyDescent="0.25">
      <c r="B269"/>
      <c r="C269"/>
      <c r="D269"/>
      <c r="E269"/>
      <c r="F269"/>
      <c r="G269"/>
      <c r="AI269"/>
      <c r="AJ269"/>
      <c r="AK269"/>
      <c r="AL269"/>
      <c r="AM269"/>
      <c r="AN269"/>
      <c r="AO269"/>
      <c r="AP269"/>
      <c r="AQ269"/>
      <c r="AR269"/>
    </row>
    <row r="270" spans="2:44" ht="15" customHeight="1" x14ac:dyDescent="0.25">
      <c r="B270"/>
      <c r="C270"/>
      <c r="D270"/>
      <c r="E270"/>
      <c r="F270"/>
      <c r="G270"/>
      <c r="AI270"/>
      <c r="AJ270"/>
      <c r="AK270"/>
      <c r="AL270"/>
      <c r="AM270"/>
      <c r="AN270"/>
      <c r="AO270"/>
      <c r="AP270"/>
      <c r="AQ270"/>
      <c r="AR270"/>
    </row>
    <row r="271" spans="2:44" ht="15" customHeight="1" x14ac:dyDescent="0.25">
      <c r="B271"/>
      <c r="C271"/>
      <c r="D271"/>
      <c r="E271"/>
      <c r="F271"/>
      <c r="G271"/>
      <c r="AI271"/>
      <c r="AJ271"/>
      <c r="AK271"/>
      <c r="AL271"/>
      <c r="AM271"/>
      <c r="AN271"/>
      <c r="AO271"/>
      <c r="AP271"/>
      <c r="AQ271"/>
      <c r="AR271"/>
    </row>
    <row r="272" spans="2:44" ht="15" customHeight="1" x14ac:dyDescent="0.25">
      <c r="B272"/>
      <c r="C272"/>
      <c r="D272"/>
      <c r="E272"/>
      <c r="F272"/>
      <c r="G272"/>
      <c r="AI272"/>
      <c r="AJ272"/>
      <c r="AK272"/>
      <c r="AL272"/>
      <c r="AM272"/>
      <c r="AN272"/>
      <c r="AO272"/>
      <c r="AP272"/>
      <c r="AQ272"/>
      <c r="AR272"/>
    </row>
    <row r="273" spans="2:44" ht="15" customHeight="1" x14ac:dyDescent="0.25">
      <c r="B273"/>
      <c r="C273"/>
      <c r="D273"/>
      <c r="E273"/>
      <c r="F273"/>
      <c r="G273"/>
      <c r="AI273"/>
      <c r="AJ273"/>
      <c r="AK273"/>
      <c r="AL273"/>
      <c r="AM273"/>
      <c r="AN273"/>
      <c r="AO273"/>
      <c r="AP273"/>
      <c r="AQ273"/>
      <c r="AR273"/>
    </row>
    <row r="274" spans="2:44" ht="15" customHeight="1" x14ac:dyDescent="0.25">
      <c r="B274"/>
      <c r="C274"/>
      <c r="D274"/>
      <c r="E274"/>
      <c r="F274"/>
      <c r="G274"/>
      <c r="AI274"/>
      <c r="AJ274"/>
      <c r="AK274"/>
      <c r="AL274"/>
      <c r="AM274"/>
      <c r="AN274"/>
      <c r="AO274"/>
      <c r="AP274"/>
      <c r="AQ274"/>
      <c r="AR274"/>
    </row>
    <row r="275" spans="2:44" ht="15" customHeight="1" x14ac:dyDescent="0.25">
      <c r="B275"/>
      <c r="C275"/>
      <c r="D275"/>
      <c r="E275"/>
      <c r="F275"/>
      <c r="G275"/>
      <c r="AI275"/>
      <c r="AJ275"/>
      <c r="AK275"/>
      <c r="AL275"/>
      <c r="AM275"/>
      <c r="AN275"/>
      <c r="AO275"/>
      <c r="AP275"/>
      <c r="AQ275"/>
      <c r="AR275"/>
    </row>
    <row r="276" spans="2:44" ht="15" customHeight="1" x14ac:dyDescent="0.25">
      <c r="B276"/>
      <c r="C276"/>
      <c r="D276"/>
      <c r="E276"/>
      <c r="F276"/>
      <c r="G276"/>
      <c r="AI276"/>
      <c r="AJ276"/>
      <c r="AK276"/>
      <c r="AL276"/>
      <c r="AM276"/>
      <c r="AN276"/>
      <c r="AO276"/>
      <c r="AP276"/>
      <c r="AQ276"/>
      <c r="AR276"/>
    </row>
    <row r="277" spans="2:44" ht="15" customHeight="1" x14ac:dyDescent="0.25">
      <c r="B277"/>
      <c r="C277"/>
      <c r="D277"/>
      <c r="E277"/>
      <c r="F277"/>
      <c r="G277"/>
      <c r="AI277"/>
      <c r="AJ277"/>
      <c r="AK277"/>
      <c r="AL277"/>
      <c r="AM277"/>
      <c r="AN277"/>
      <c r="AO277"/>
      <c r="AP277"/>
      <c r="AQ277"/>
      <c r="AR277"/>
    </row>
    <row r="278" spans="2:44" ht="15" customHeight="1" x14ac:dyDescent="0.25">
      <c r="B278"/>
      <c r="C278"/>
      <c r="D278"/>
      <c r="E278"/>
      <c r="F278"/>
      <c r="G278"/>
      <c r="AI278"/>
      <c r="AJ278"/>
      <c r="AK278"/>
      <c r="AL278"/>
      <c r="AM278"/>
      <c r="AN278"/>
      <c r="AO278"/>
      <c r="AP278"/>
      <c r="AQ278"/>
      <c r="AR278"/>
    </row>
    <row r="279" spans="2:44" ht="15" customHeight="1" x14ac:dyDescent="0.25">
      <c r="B279"/>
      <c r="C279"/>
      <c r="D279"/>
      <c r="E279"/>
      <c r="F279"/>
      <c r="G279"/>
      <c r="AI279"/>
      <c r="AJ279"/>
      <c r="AK279"/>
      <c r="AL279"/>
      <c r="AM279"/>
      <c r="AN279"/>
      <c r="AO279"/>
      <c r="AP279"/>
      <c r="AQ279"/>
      <c r="AR279"/>
    </row>
    <row r="280" spans="2:44" ht="15" customHeight="1" x14ac:dyDescent="0.25">
      <c r="B280"/>
      <c r="C280"/>
      <c r="D280"/>
      <c r="E280"/>
      <c r="F280"/>
      <c r="G280"/>
      <c r="AI280"/>
      <c r="AJ280"/>
      <c r="AK280"/>
      <c r="AL280"/>
      <c r="AM280"/>
      <c r="AN280"/>
      <c r="AO280"/>
      <c r="AP280"/>
      <c r="AQ280"/>
      <c r="AR280"/>
    </row>
    <row r="281" spans="2:44" ht="15" customHeight="1" x14ac:dyDescent="0.25">
      <c r="B281"/>
      <c r="C281"/>
      <c r="D281"/>
      <c r="E281"/>
      <c r="F281"/>
      <c r="G281"/>
      <c r="AI281"/>
      <c r="AJ281"/>
      <c r="AK281"/>
      <c r="AL281"/>
      <c r="AM281"/>
      <c r="AN281"/>
      <c r="AO281"/>
      <c r="AP281"/>
      <c r="AQ281"/>
      <c r="AR281"/>
    </row>
    <row r="282" spans="2:44" ht="15" customHeight="1" x14ac:dyDescent="0.25">
      <c r="B282"/>
      <c r="C282"/>
      <c r="D282"/>
      <c r="E282"/>
      <c r="F282"/>
      <c r="G282"/>
      <c r="AI282"/>
      <c r="AJ282"/>
      <c r="AK282"/>
      <c r="AL282"/>
      <c r="AM282"/>
      <c r="AN282"/>
      <c r="AO282"/>
      <c r="AP282"/>
      <c r="AQ282"/>
      <c r="AR282"/>
    </row>
    <row r="283" spans="2:44" ht="15" customHeight="1" x14ac:dyDescent="0.25">
      <c r="B283"/>
      <c r="C283"/>
      <c r="D283"/>
      <c r="E283"/>
      <c r="F283"/>
      <c r="G283"/>
      <c r="AI283"/>
      <c r="AJ283"/>
      <c r="AK283"/>
      <c r="AL283"/>
      <c r="AM283"/>
      <c r="AN283"/>
      <c r="AO283"/>
      <c r="AP283"/>
      <c r="AQ283"/>
      <c r="AR283"/>
    </row>
    <row r="284" spans="2:44" ht="15" customHeight="1" x14ac:dyDescent="0.25">
      <c r="B284"/>
      <c r="C284"/>
      <c r="D284"/>
      <c r="E284"/>
      <c r="F284"/>
      <c r="G284"/>
      <c r="AI284"/>
      <c r="AJ284"/>
      <c r="AK284"/>
      <c r="AL284"/>
      <c r="AM284"/>
      <c r="AN284"/>
      <c r="AO284"/>
      <c r="AP284"/>
      <c r="AQ284"/>
      <c r="AR284"/>
    </row>
    <row r="285" spans="2:44" ht="15" customHeight="1" x14ac:dyDescent="0.25">
      <c r="B285"/>
      <c r="C285"/>
      <c r="D285"/>
      <c r="E285"/>
      <c r="F285"/>
      <c r="G285"/>
      <c r="AI285"/>
      <c r="AJ285"/>
      <c r="AK285"/>
      <c r="AL285"/>
      <c r="AM285"/>
      <c r="AN285"/>
      <c r="AO285"/>
      <c r="AP285"/>
      <c r="AQ285"/>
      <c r="AR285"/>
    </row>
    <row r="286" spans="2:44" ht="15" customHeight="1" x14ac:dyDescent="0.25">
      <c r="B286"/>
      <c r="C286"/>
      <c r="D286"/>
      <c r="E286"/>
      <c r="F286"/>
      <c r="G286"/>
      <c r="AI286"/>
      <c r="AJ286"/>
      <c r="AK286"/>
      <c r="AL286"/>
      <c r="AM286"/>
      <c r="AN286"/>
      <c r="AO286"/>
      <c r="AP286"/>
      <c r="AQ286"/>
      <c r="AR286"/>
    </row>
    <row r="287" spans="2:44" ht="15" customHeight="1" x14ac:dyDescent="0.25">
      <c r="B287"/>
      <c r="C287"/>
      <c r="D287"/>
      <c r="E287"/>
      <c r="F287"/>
      <c r="G287"/>
      <c r="AI287"/>
      <c r="AJ287"/>
      <c r="AK287"/>
      <c r="AL287"/>
      <c r="AM287"/>
      <c r="AN287"/>
      <c r="AO287"/>
      <c r="AP287"/>
      <c r="AQ287"/>
      <c r="AR287"/>
    </row>
    <row r="288" spans="2:44" ht="15" customHeight="1" x14ac:dyDescent="0.25">
      <c r="B288"/>
      <c r="C288"/>
      <c r="D288"/>
      <c r="E288"/>
      <c r="F288"/>
      <c r="G288"/>
      <c r="AI288"/>
      <c r="AJ288"/>
      <c r="AK288"/>
      <c r="AL288"/>
      <c r="AM288"/>
      <c r="AN288"/>
      <c r="AO288"/>
      <c r="AP288"/>
      <c r="AQ288"/>
      <c r="AR288"/>
    </row>
    <row r="289" spans="2:44" ht="15" customHeight="1" x14ac:dyDescent="0.25">
      <c r="B289"/>
      <c r="C289"/>
      <c r="D289"/>
      <c r="E289"/>
      <c r="F289"/>
      <c r="G289"/>
      <c r="AI289"/>
      <c r="AJ289"/>
      <c r="AK289"/>
      <c r="AL289"/>
      <c r="AM289"/>
      <c r="AN289"/>
      <c r="AO289"/>
      <c r="AP289"/>
      <c r="AQ289"/>
      <c r="AR289"/>
    </row>
    <row r="290" spans="2:44" ht="15" customHeight="1" x14ac:dyDescent="0.25">
      <c r="B290"/>
      <c r="C290"/>
      <c r="D290"/>
      <c r="E290"/>
      <c r="F290"/>
      <c r="G290"/>
      <c r="AI290"/>
      <c r="AJ290"/>
      <c r="AK290"/>
      <c r="AL290"/>
      <c r="AM290"/>
      <c r="AN290"/>
      <c r="AO290"/>
      <c r="AP290"/>
      <c r="AQ290"/>
      <c r="AR290"/>
    </row>
    <row r="291" spans="2:44" ht="15" customHeight="1" x14ac:dyDescent="0.25">
      <c r="B291"/>
      <c r="C291"/>
      <c r="D291"/>
      <c r="E291"/>
      <c r="F291"/>
      <c r="G291"/>
      <c r="AI291"/>
      <c r="AJ291"/>
      <c r="AK291"/>
      <c r="AL291"/>
      <c r="AM291"/>
      <c r="AN291"/>
      <c r="AO291"/>
      <c r="AP291"/>
      <c r="AQ291"/>
      <c r="AR291"/>
    </row>
    <row r="292" spans="2:44" ht="15" customHeight="1" x14ac:dyDescent="0.25">
      <c r="B292"/>
      <c r="C292"/>
      <c r="D292"/>
      <c r="E292"/>
      <c r="F292"/>
      <c r="G292"/>
      <c r="AI292"/>
      <c r="AJ292"/>
      <c r="AK292"/>
      <c r="AL292"/>
      <c r="AM292"/>
      <c r="AN292"/>
      <c r="AO292"/>
      <c r="AP292"/>
      <c r="AQ292"/>
      <c r="AR292"/>
    </row>
    <row r="293" spans="2:44" ht="15" customHeight="1" x14ac:dyDescent="0.25">
      <c r="B293"/>
      <c r="C293"/>
      <c r="D293"/>
      <c r="E293"/>
      <c r="F293"/>
      <c r="G293"/>
      <c r="AI293"/>
      <c r="AJ293"/>
      <c r="AK293"/>
      <c r="AL293"/>
      <c r="AM293"/>
      <c r="AN293"/>
      <c r="AO293"/>
      <c r="AP293"/>
      <c r="AQ293"/>
      <c r="AR293"/>
    </row>
    <row r="294" spans="2:44" ht="15" customHeight="1" x14ac:dyDescent="0.25">
      <c r="B294"/>
      <c r="C294"/>
      <c r="D294"/>
      <c r="E294"/>
      <c r="F294"/>
      <c r="G294"/>
      <c r="AI294"/>
      <c r="AJ294"/>
      <c r="AK294"/>
      <c r="AL294"/>
      <c r="AM294"/>
      <c r="AN294"/>
      <c r="AO294"/>
      <c r="AP294"/>
      <c r="AQ294"/>
      <c r="AR294"/>
    </row>
    <row r="295" spans="2:44" ht="15" customHeight="1" x14ac:dyDescent="0.25">
      <c r="B295"/>
      <c r="C295"/>
      <c r="D295"/>
      <c r="E295"/>
      <c r="F295"/>
      <c r="G295"/>
      <c r="AI295"/>
      <c r="AJ295"/>
      <c r="AK295"/>
      <c r="AL295"/>
      <c r="AM295"/>
      <c r="AN295"/>
      <c r="AO295"/>
      <c r="AP295"/>
      <c r="AQ295"/>
      <c r="AR295"/>
    </row>
    <row r="296" spans="2:44" ht="15" customHeight="1" x14ac:dyDescent="0.25">
      <c r="B296"/>
      <c r="C296"/>
      <c r="D296"/>
      <c r="E296"/>
      <c r="F296"/>
      <c r="G296"/>
      <c r="AI296"/>
      <c r="AJ296"/>
      <c r="AK296"/>
      <c r="AL296"/>
      <c r="AM296"/>
      <c r="AN296"/>
      <c r="AO296"/>
      <c r="AP296"/>
      <c r="AQ296"/>
      <c r="AR296"/>
    </row>
    <row r="297" spans="2:44" ht="15" customHeight="1" x14ac:dyDescent="0.25">
      <c r="B297"/>
      <c r="C297"/>
      <c r="D297"/>
      <c r="E297"/>
      <c r="F297"/>
      <c r="G297"/>
      <c r="AI297"/>
      <c r="AJ297"/>
      <c r="AK297"/>
      <c r="AL297"/>
      <c r="AM297"/>
      <c r="AN297"/>
      <c r="AO297"/>
      <c r="AP297"/>
      <c r="AQ297"/>
      <c r="AR297"/>
    </row>
    <row r="298" spans="2:44" ht="15" customHeight="1" x14ac:dyDescent="0.25">
      <c r="B298"/>
      <c r="C298"/>
      <c r="D298"/>
      <c r="E298"/>
      <c r="F298"/>
      <c r="G298"/>
      <c r="AI298"/>
      <c r="AJ298"/>
      <c r="AK298"/>
      <c r="AL298"/>
      <c r="AM298"/>
      <c r="AN298"/>
      <c r="AO298"/>
      <c r="AP298"/>
      <c r="AQ298"/>
      <c r="AR298"/>
    </row>
    <row r="299" spans="2:44" ht="15" customHeight="1" x14ac:dyDescent="0.25">
      <c r="B299"/>
      <c r="C299"/>
      <c r="D299"/>
      <c r="E299"/>
      <c r="F299"/>
      <c r="G299"/>
      <c r="AI299"/>
      <c r="AJ299"/>
      <c r="AK299"/>
      <c r="AL299"/>
      <c r="AM299"/>
      <c r="AN299"/>
      <c r="AO299"/>
      <c r="AP299"/>
      <c r="AQ299"/>
      <c r="AR299"/>
    </row>
    <row r="300" spans="2:44" ht="15" customHeight="1" x14ac:dyDescent="0.25">
      <c r="B300"/>
      <c r="C300"/>
      <c r="D300"/>
      <c r="E300"/>
      <c r="F300"/>
      <c r="G300"/>
      <c r="AI300"/>
      <c r="AJ300"/>
      <c r="AK300"/>
      <c r="AL300"/>
      <c r="AM300"/>
      <c r="AN300"/>
      <c r="AO300"/>
      <c r="AP300"/>
      <c r="AQ300"/>
      <c r="AR300"/>
    </row>
    <row r="301" spans="2:44" ht="15" customHeight="1" x14ac:dyDescent="0.25">
      <c r="B301"/>
      <c r="C301"/>
      <c r="D301"/>
      <c r="E301"/>
      <c r="F301"/>
      <c r="G301"/>
      <c r="AI301"/>
      <c r="AJ301"/>
      <c r="AK301"/>
      <c r="AL301"/>
      <c r="AM301"/>
      <c r="AN301"/>
      <c r="AO301"/>
      <c r="AP301"/>
      <c r="AQ301"/>
      <c r="AR301"/>
    </row>
    <row r="302" spans="2:44" ht="15" customHeight="1" x14ac:dyDescent="0.25">
      <c r="B302"/>
      <c r="C302"/>
      <c r="D302"/>
      <c r="E302"/>
      <c r="F302"/>
      <c r="G302"/>
      <c r="AI302"/>
      <c r="AJ302"/>
      <c r="AK302"/>
      <c r="AL302"/>
      <c r="AM302"/>
      <c r="AN302"/>
      <c r="AO302"/>
      <c r="AP302"/>
      <c r="AQ302"/>
      <c r="AR302"/>
    </row>
    <row r="303" spans="2:44" ht="15" customHeight="1" x14ac:dyDescent="0.25">
      <c r="B303"/>
      <c r="C303"/>
      <c r="D303"/>
      <c r="E303"/>
      <c r="F303"/>
      <c r="G303"/>
      <c r="AI303"/>
      <c r="AJ303"/>
      <c r="AK303"/>
      <c r="AL303"/>
      <c r="AM303"/>
      <c r="AN303"/>
      <c r="AO303"/>
      <c r="AP303"/>
      <c r="AQ303"/>
      <c r="AR303"/>
    </row>
    <row r="304" spans="2:44" ht="15" customHeight="1" x14ac:dyDescent="0.25">
      <c r="B304"/>
      <c r="C304"/>
      <c r="D304"/>
      <c r="E304"/>
      <c r="F304"/>
      <c r="G304"/>
      <c r="AI304"/>
      <c r="AJ304"/>
      <c r="AK304"/>
      <c r="AL304"/>
      <c r="AM304"/>
      <c r="AN304"/>
      <c r="AO304"/>
      <c r="AP304"/>
      <c r="AQ304"/>
      <c r="AR304"/>
    </row>
    <row r="305" spans="2:44" ht="15" customHeight="1" x14ac:dyDescent="0.25">
      <c r="B305"/>
      <c r="C305"/>
      <c r="D305"/>
      <c r="E305"/>
      <c r="F305"/>
      <c r="G305"/>
      <c r="AI305"/>
      <c r="AJ305"/>
      <c r="AK305"/>
      <c r="AL305"/>
      <c r="AM305"/>
      <c r="AN305"/>
      <c r="AO305"/>
      <c r="AP305"/>
      <c r="AQ305"/>
      <c r="AR305"/>
    </row>
    <row r="306" spans="2:44" ht="15" customHeight="1" x14ac:dyDescent="0.25">
      <c r="B306"/>
      <c r="C306"/>
      <c r="D306"/>
      <c r="E306"/>
      <c r="F306"/>
      <c r="G306"/>
      <c r="AI306"/>
      <c r="AJ306"/>
      <c r="AK306"/>
      <c r="AL306"/>
      <c r="AM306"/>
      <c r="AN306"/>
      <c r="AO306"/>
      <c r="AP306"/>
      <c r="AQ306"/>
      <c r="AR306"/>
    </row>
    <row r="307" spans="2:44" ht="15" customHeight="1" x14ac:dyDescent="0.25">
      <c r="B307"/>
      <c r="C307"/>
      <c r="D307"/>
      <c r="E307"/>
      <c r="F307"/>
      <c r="G307"/>
      <c r="AI307"/>
      <c r="AJ307"/>
      <c r="AK307"/>
      <c r="AL307"/>
      <c r="AM307"/>
      <c r="AN307"/>
      <c r="AO307"/>
      <c r="AP307"/>
      <c r="AQ307"/>
      <c r="AR307"/>
    </row>
    <row r="308" spans="2:44" ht="15" customHeight="1" x14ac:dyDescent="0.25">
      <c r="B308"/>
      <c r="C308"/>
      <c r="D308"/>
      <c r="E308"/>
      <c r="F308"/>
      <c r="G308"/>
      <c r="AI308"/>
      <c r="AJ308"/>
      <c r="AK308"/>
      <c r="AL308"/>
      <c r="AM308"/>
      <c r="AN308"/>
      <c r="AO308"/>
      <c r="AP308"/>
      <c r="AQ308"/>
      <c r="AR308"/>
    </row>
    <row r="309" spans="2:44" ht="15" customHeight="1" x14ac:dyDescent="0.25">
      <c r="B309"/>
      <c r="C309"/>
      <c r="D309"/>
      <c r="E309"/>
      <c r="F309"/>
      <c r="G309"/>
      <c r="AI309"/>
      <c r="AJ309"/>
      <c r="AK309"/>
      <c r="AL309"/>
      <c r="AM309"/>
      <c r="AN309"/>
      <c r="AO309"/>
      <c r="AP309"/>
      <c r="AQ309"/>
      <c r="AR309"/>
    </row>
    <row r="310" spans="2:44" ht="15" customHeight="1" x14ac:dyDescent="0.25">
      <c r="B310"/>
      <c r="C310"/>
      <c r="D310"/>
      <c r="E310"/>
      <c r="F310"/>
      <c r="G310"/>
      <c r="AI310"/>
      <c r="AJ310"/>
      <c r="AK310"/>
      <c r="AL310"/>
      <c r="AM310"/>
      <c r="AN310"/>
      <c r="AO310"/>
      <c r="AP310"/>
      <c r="AQ310"/>
      <c r="AR310"/>
    </row>
    <row r="311" spans="2:44" ht="15" customHeight="1" x14ac:dyDescent="0.25">
      <c r="B311"/>
      <c r="C311"/>
      <c r="D311"/>
      <c r="E311"/>
      <c r="F311"/>
      <c r="G311"/>
      <c r="AI311"/>
      <c r="AJ311"/>
      <c r="AK311"/>
      <c r="AL311"/>
      <c r="AM311"/>
      <c r="AN311"/>
      <c r="AO311"/>
      <c r="AP311"/>
      <c r="AQ311"/>
      <c r="AR311"/>
    </row>
    <row r="312" spans="2:44" ht="15" customHeight="1" x14ac:dyDescent="0.25">
      <c r="B312"/>
      <c r="C312"/>
      <c r="D312"/>
      <c r="E312"/>
      <c r="F312"/>
      <c r="G312"/>
      <c r="AI312"/>
      <c r="AJ312"/>
      <c r="AK312"/>
      <c r="AL312"/>
      <c r="AM312"/>
      <c r="AN312"/>
      <c r="AO312"/>
      <c r="AP312"/>
      <c r="AQ312"/>
      <c r="AR312"/>
    </row>
    <row r="313" spans="2:44" ht="15" customHeight="1" x14ac:dyDescent="0.25">
      <c r="B313"/>
      <c r="C313"/>
      <c r="D313"/>
      <c r="E313"/>
      <c r="F313"/>
      <c r="G313"/>
      <c r="AI313"/>
      <c r="AJ313"/>
      <c r="AK313"/>
      <c r="AL313"/>
      <c r="AM313"/>
      <c r="AN313"/>
      <c r="AO313"/>
      <c r="AP313"/>
      <c r="AQ313"/>
      <c r="AR313"/>
    </row>
    <row r="314" spans="2:44" ht="15" customHeight="1" x14ac:dyDescent="0.25">
      <c r="B314"/>
      <c r="C314"/>
      <c r="D314"/>
      <c r="E314"/>
      <c r="F314"/>
      <c r="G314"/>
      <c r="AI314"/>
      <c r="AJ314"/>
      <c r="AK314"/>
      <c r="AL314"/>
      <c r="AM314"/>
      <c r="AN314"/>
      <c r="AO314"/>
      <c r="AP314"/>
      <c r="AQ314"/>
      <c r="AR314"/>
    </row>
    <row r="315" spans="2:44" ht="15" customHeight="1" x14ac:dyDescent="0.25">
      <c r="B315"/>
      <c r="C315"/>
      <c r="D315"/>
      <c r="E315"/>
      <c r="F315"/>
      <c r="G315"/>
      <c r="AI315"/>
      <c r="AJ315"/>
      <c r="AK315"/>
      <c r="AL315"/>
      <c r="AM315"/>
      <c r="AN315"/>
      <c r="AO315"/>
      <c r="AP315"/>
      <c r="AQ315"/>
      <c r="AR315"/>
    </row>
    <row r="316" spans="2:44" ht="15" customHeight="1" x14ac:dyDescent="0.25">
      <c r="B316"/>
      <c r="C316"/>
      <c r="D316"/>
      <c r="E316"/>
      <c r="F316"/>
      <c r="G316"/>
      <c r="AI316"/>
      <c r="AJ316"/>
      <c r="AK316"/>
      <c r="AL316"/>
      <c r="AM316"/>
      <c r="AN316"/>
      <c r="AO316"/>
      <c r="AP316"/>
      <c r="AQ316"/>
      <c r="AR316"/>
    </row>
    <row r="317" spans="2:44" ht="15" customHeight="1" x14ac:dyDescent="0.25">
      <c r="B317"/>
      <c r="C317"/>
      <c r="D317"/>
      <c r="E317"/>
      <c r="F317"/>
      <c r="G317"/>
      <c r="AI317"/>
      <c r="AJ317"/>
      <c r="AK317"/>
      <c r="AL317"/>
      <c r="AM317"/>
      <c r="AN317"/>
      <c r="AO317"/>
      <c r="AP317"/>
      <c r="AQ317"/>
      <c r="AR317"/>
    </row>
    <row r="318" spans="2:44" ht="15" customHeight="1" x14ac:dyDescent="0.25">
      <c r="B318"/>
      <c r="C318"/>
      <c r="D318"/>
      <c r="E318"/>
      <c r="F318"/>
      <c r="G318"/>
      <c r="AI318"/>
      <c r="AJ318"/>
      <c r="AK318"/>
      <c r="AL318"/>
      <c r="AM318"/>
      <c r="AN318"/>
      <c r="AO318"/>
      <c r="AP318"/>
      <c r="AQ318"/>
      <c r="AR318"/>
    </row>
    <row r="319" spans="2:44" ht="15" customHeight="1" x14ac:dyDescent="0.25">
      <c r="B319"/>
      <c r="C319"/>
      <c r="D319"/>
      <c r="E319"/>
      <c r="F319"/>
      <c r="G319"/>
      <c r="AI319"/>
      <c r="AJ319"/>
      <c r="AK319"/>
      <c r="AL319"/>
      <c r="AM319"/>
      <c r="AN319"/>
      <c r="AO319"/>
      <c r="AP319"/>
      <c r="AQ319"/>
      <c r="AR319"/>
    </row>
    <row r="320" spans="2:44" ht="15" customHeight="1" x14ac:dyDescent="0.25">
      <c r="B320"/>
      <c r="C320"/>
      <c r="D320"/>
      <c r="E320"/>
      <c r="F320"/>
      <c r="G320"/>
      <c r="AI320"/>
      <c r="AJ320"/>
      <c r="AK320"/>
      <c r="AL320"/>
      <c r="AM320"/>
      <c r="AN320"/>
      <c r="AO320"/>
      <c r="AP320"/>
      <c r="AQ320"/>
      <c r="AR320"/>
    </row>
    <row r="321" spans="2:44" ht="15" customHeight="1" x14ac:dyDescent="0.25">
      <c r="B321"/>
      <c r="C321"/>
      <c r="D321"/>
      <c r="E321"/>
      <c r="F321"/>
      <c r="G321"/>
      <c r="AI321"/>
      <c r="AJ321"/>
      <c r="AK321"/>
      <c r="AL321"/>
      <c r="AM321"/>
      <c r="AN321"/>
      <c r="AO321"/>
      <c r="AP321"/>
      <c r="AQ321"/>
      <c r="AR321"/>
    </row>
    <row r="322" spans="2:44" ht="15" customHeight="1" x14ac:dyDescent="0.25">
      <c r="B322"/>
      <c r="C322"/>
      <c r="D322"/>
      <c r="E322"/>
      <c r="F322"/>
      <c r="G322"/>
      <c r="AI322"/>
      <c r="AJ322"/>
      <c r="AK322"/>
      <c r="AL322"/>
      <c r="AM322"/>
      <c r="AN322"/>
      <c r="AO322"/>
      <c r="AP322"/>
      <c r="AQ322"/>
      <c r="AR322"/>
    </row>
    <row r="323" spans="2:44" ht="15" customHeight="1" x14ac:dyDescent="0.25">
      <c r="B323"/>
      <c r="C323"/>
      <c r="D323"/>
      <c r="E323"/>
      <c r="F323"/>
      <c r="G323"/>
      <c r="AI323"/>
      <c r="AJ323"/>
      <c r="AK323"/>
      <c r="AL323"/>
      <c r="AM323"/>
      <c r="AN323"/>
      <c r="AO323"/>
      <c r="AP323"/>
      <c r="AQ323"/>
      <c r="AR323"/>
    </row>
    <row r="324" spans="2:44" ht="15" customHeight="1" x14ac:dyDescent="0.25">
      <c r="B324"/>
      <c r="C324"/>
      <c r="D324"/>
      <c r="E324"/>
      <c r="F324"/>
      <c r="G324"/>
      <c r="AI324"/>
      <c r="AJ324"/>
      <c r="AK324"/>
      <c r="AL324"/>
      <c r="AM324"/>
      <c r="AN324"/>
      <c r="AO324"/>
      <c r="AP324"/>
      <c r="AQ324"/>
      <c r="AR324"/>
    </row>
    <row r="325" spans="2:44" ht="15" customHeight="1" x14ac:dyDescent="0.25">
      <c r="B325"/>
      <c r="C325"/>
      <c r="D325"/>
      <c r="E325"/>
      <c r="F325"/>
      <c r="G325"/>
      <c r="AI325"/>
      <c r="AJ325"/>
      <c r="AK325"/>
      <c r="AL325"/>
      <c r="AM325"/>
      <c r="AN325"/>
      <c r="AO325"/>
      <c r="AP325"/>
      <c r="AQ325"/>
      <c r="AR325"/>
    </row>
    <row r="326" spans="2:44" ht="15" customHeight="1" x14ac:dyDescent="0.25">
      <c r="B326"/>
      <c r="C326"/>
      <c r="D326"/>
      <c r="E326"/>
      <c r="F326"/>
      <c r="G326"/>
      <c r="AI326"/>
      <c r="AJ326"/>
      <c r="AK326"/>
      <c r="AL326"/>
      <c r="AM326"/>
      <c r="AN326"/>
      <c r="AO326"/>
      <c r="AP326"/>
      <c r="AQ326"/>
      <c r="AR326"/>
    </row>
    <row r="327" spans="2:44" ht="15" customHeight="1" x14ac:dyDescent="0.25">
      <c r="B327"/>
      <c r="C327"/>
      <c r="D327"/>
      <c r="E327"/>
      <c r="F327"/>
      <c r="G327"/>
      <c r="AI327"/>
      <c r="AJ327"/>
      <c r="AK327"/>
      <c r="AL327"/>
      <c r="AM327"/>
      <c r="AN327"/>
      <c r="AO327"/>
      <c r="AP327"/>
      <c r="AQ327"/>
      <c r="AR327"/>
    </row>
    <row r="328" spans="2:44" ht="15" customHeight="1" x14ac:dyDescent="0.25">
      <c r="B328"/>
      <c r="C328"/>
      <c r="D328"/>
      <c r="E328"/>
      <c r="F328"/>
      <c r="G328"/>
      <c r="AI328"/>
      <c r="AJ328"/>
      <c r="AK328"/>
      <c r="AL328"/>
      <c r="AM328"/>
      <c r="AN328"/>
      <c r="AO328"/>
      <c r="AP328"/>
      <c r="AQ328"/>
      <c r="AR328"/>
    </row>
    <row r="329" spans="2:44" ht="15" customHeight="1" x14ac:dyDescent="0.25">
      <c r="B329"/>
      <c r="C329"/>
      <c r="D329"/>
      <c r="E329"/>
      <c r="F329"/>
      <c r="G329"/>
      <c r="AI329"/>
      <c r="AJ329"/>
      <c r="AK329"/>
      <c r="AL329"/>
      <c r="AM329"/>
      <c r="AN329"/>
      <c r="AO329"/>
      <c r="AP329"/>
      <c r="AQ329"/>
      <c r="AR329"/>
    </row>
    <row r="330" spans="2:44" ht="15" customHeight="1" x14ac:dyDescent="0.25">
      <c r="B330"/>
      <c r="C330"/>
      <c r="D330"/>
      <c r="E330"/>
      <c r="F330"/>
      <c r="G330"/>
      <c r="AI330"/>
      <c r="AJ330"/>
      <c r="AK330"/>
      <c r="AL330"/>
      <c r="AM330"/>
      <c r="AN330"/>
      <c r="AO330"/>
      <c r="AP330"/>
      <c r="AQ330"/>
      <c r="AR330"/>
    </row>
    <row r="331" spans="2:44" ht="15" customHeight="1" x14ac:dyDescent="0.25">
      <c r="B331"/>
      <c r="C331"/>
      <c r="D331"/>
      <c r="E331"/>
      <c r="F331"/>
      <c r="G331"/>
      <c r="AI331"/>
      <c r="AJ331"/>
      <c r="AK331"/>
      <c r="AL331"/>
      <c r="AM331"/>
      <c r="AN331"/>
      <c r="AO331"/>
      <c r="AP331"/>
      <c r="AQ331"/>
      <c r="AR331"/>
    </row>
    <row r="332" spans="2:44" ht="15" customHeight="1" x14ac:dyDescent="0.25">
      <c r="B332"/>
      <c r="C332"/>
      <c r="D332"/>
      <c r="E332"/>
      <c r="F332"/>
      <c r="G332"/>
      <c r="AI332"/>
      <c r="AJ332"/>
      <c r="AK332"/>
      <c r="AL332"/>
      <c r="AM332"/>
      <c r="AN332"/>
      <c r="AO332"/>
      <c r="AP332"/>
      <c r="AQ332"/>
      <c r="AR332"/>
    </row>
    <row r="333" spans="2:44" ht="15" customHeight="1" x14ac:dyDescent="0.25">
      <c r="B333"/>
      <c r="C333"/>
      <c r="D333"/>
      <c r="E333"/>
      <c r="F333"/>
      <c r="G333"/>
      <c r="AI333"/>
      <c r="AJ333"/>
      <c r="AK333"/>
      <c r="AL333"/>
      <c r="AM333"/>
      <c r="AN333"/>
      <c r="AO333"/>
      <c r="AP333"/>
      <c r="AQ333"/>
      <c r="AR333"/>
    </row>
    <row r="334" spans="2:44" ht="15" customHeight="1" x14ac:dyDescent="0.25">
      <c r="B334"/>
      <c r="C334"/>
      <c r="D334"/>
      <c r="E334"/>
      <c r="F334"/>
      <c r="G334"/>
      <c r="AI334"/>
      <c r="AJ334"/>
      <c r="AK334"/>
      <c r="AL334"/>
      <c r="AM334"/>
      <c r="AN334"/>
      <c r="AO334"/>
      <c r="AP334"/>
      <c r="AQ334"/>
      <c r="AR334"/>
    </row>
    <row r="335" spans="2:44" ht="15" customHeight="1" x14ac:dyDescent="0.25">
      <c r="B335"/>
      <c r="C335"/>
      <c r="D335"/>
      <c r="E335"/>
      <c r="F335"/>
      <c r="G335"/>
      <c r="AI335"/>
      <c r="AJ335"/>
      <c r="AK335"/>
      <c r="AL335"/>
      <c r="AM335"/>
      <c r="AN335"/>
      <c r="AO335"/>
      <c r="AP335"/>
      <c r="AQ335"/>
      <c r="AR335"/>
    </row>
    <row r="336" spans="2:44" ht="15" customHeight="1" x14ac:dyDescent="0.25">
      <c r="B336"/>
      <c r="C336"/>
      <c r="D336"/>
      <c r="E336"/>
      <c r="F336"/>
      <c r="G336"/>
      <c r="AI336"/>
      <c r="AJ336"/>
      <c r="AK336"/>
      <c r="AL336"/>
      <c r="AM336"/>
      <c r="AN336"/>
      <c r="AO336"/>
      <c r="AP336"/>
      <c r="AQ336"/>
      <c r="AR336"/>
    </row>
    <row r="337" spans="2:44" ht="15" customHeight="1" x14ac:dyDescent="0.25">
      <c r="B337"/>
      <c r="C337"/>
      <c r="D337"/>
      <c r="E337"/>
      <c r="F337"/>
      <c r="G337"/>
      <c r="AI337"/>
      <c r="AJ337"/>
      <c r="AK337"/>
      <c r="AL337"/>
      <c r="AM337"/>
      <c r="AN337"/>
      <c r="AO337"/>
      <c r="AP337"/>
      <c r="AQ337"/>
      <c r="AR337"/>
    </row>
    <row r="338" spans="2:44" ht="15" customHeight="1" x14ac:dyDescent="0.25">
      <c r="B338"/>
      <c r="C338"/>
      <c r="D338"/>
      <c r="E338"/>
      <c r="F338"/>
      <c r="G338"/>
      <c r="AI338"/>
      <c r="AJ338"/>
      <c r="AK338"/>
      <c r="AL338"/>
      <c r="AM338"/>
      <c r="AN338"/>
      <c r="AO338"/>
      <c r="AP338"/>
      <c r="AQ338"/>
      <c r="AR338"/>
    </row>
    <row r="339" spans="2:44" ht="15" customHeight="1" x14ac:dyDescent="0.25"/>
    <row r="352" spans="2:44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502" hidden="1" x14ac:dyDescent="0.25"/>
    <row r="50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42" hidden="1" x14ac:dyDescent="0.25"/>
    <row r="543" hidden="1" x14ac:dyDescent="0.25"/>
    <row r="544" hidden="1" x14ac:dyDescent="0.25"/>
  </sheetData>
  <sortState xmlns:xlrd2="http://schemas.microsoft.com/office/spreadsheetml/2017/richdata2" ref="B382:J401">
    <sortCondition descending="1" ref="E382:E401"/>
  </sortState>
  <phoneticPr fontId="29" type="noConversion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6592-DDD7-4D2D-9743-B76873CADA59}">
  <sheetPr codeName="List4"/>
  <dimension ref="A1:AR612"/>
  <sheetViews>
    <sheetView tabSelected="1" workbookViewId="0">
      <selection activeCell="H244" sqref="H244"/>
    </sheetView>
  </sheetViews>
  <sheetFormatPr defaultColWidth="9.140625" defaultRowHeight="15" x14ac:dyDescent="0.25"/>
  <cols>
    <col min="1" max="1" width="9.140625" style="8"/>
    <col min="2" max="2" width="20.85546875" style="3" customWidth="1"/>
    <col min="3" max="3" width="36.5703125" style="3" bestFit="1" customWidth="1"/>
    <col min="4" max="4" width="11.28515625" style="8" customWidth="1"/>
    <col min="5" max="5" width="12.42578125" style="6" customWidth="1"/>
    <col min="6" max="6" width="1.5703125" style="3" customWidth="1"/>
    <col min="7" max="7" width="1" style="3" customWidth="1"/>
    <col min="8" max="10" width="6.140625" customWidth="1"/>
    <col min="11" max="11" width="6.140625" style="392" customWidth="1"/>
    <col min="12" max="12" width="6.140625" customWidth="1"/>
    <col min="13" max="13" width="6.7109375" bestFit="1" customWidth="1"/>
    <col min="14" max="15" width="6.5703125" bestFit="1" customWidth="1"/>
    <col min="16" max="25" width="6.140625" customWidth="1"/>
    <col min="26" max="26" width="6.5703125" bestFit="1" customWidth="1"/>
    <col min="27" max="27" width="8.85546875" customWidth="1"/>
    <col min="28" max="28" width="16.28515625" style="3" bestFit="1" customWidth="1"/>
    <col min="29" max="29" width="25.5703125" style="3" bestFit="1" customWidth="1"/>
    <col min="30" max="30" width="24" style="3" bestFit="1" customWidth="1"/>
    <col min="31" max="35" width="9.140625" style="3"/>
    <col min="36" max="36" width="10.28515625" style="3" bestFit="1" customWidth="1"/>
    <col min="37" max="37" width="9.140625" style="3"/>
    <col min="38" max="38" width="36.85546875" style="3" customWidth="1"/>
    <col min="39" max="43" width="9.140625" style="3"/>
    <col min="44" max="44" width="52.5703125" style="3" customWidth="1"/>
    <col min="45" max="16384" width="9.140625" style="3"/>
  </cols>
  <sheetData>
    <row r="1" spans="1:32" ht="24.75" customHeight="1" thickBot="1" x14ac:dyDescent="0.3">
      <c r="A1" s="281" t="s">
        <v>191</v>
      </c>
      <c r="B1" s="282"/>
      <c r="C1" s="282"/>
      <c r="D1" s="282"/>
      <c r="E1" s="283"/>
      <c r="F1" s="1"/>
      <c r="G1" s="1"/>
      <c r="H1" s="325">
        <v>1</v>
      </c>
      <c r="I1" s="274">
        <v>2</v>
      </c>
      <c r="J1" s="274">
        <v>3</v>
      </c>
      <c r="K1" s="279">
        <v>4</v>
      </c>
      <c r="L1" s="274">
        <v>5</v>
      </c>
      <c r="M1" s="274">
        <v>6</v>
      </c>
      <c r="N1" s="274">
        <v>7</v>
      </c>
      <c r="O1" s="274">
        <v>8</v>
      </c>
      <c r="P1" s="274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/>
      <c r="AA1" s="3"/>
    </row>
    <row r="2" spans="1:32" ht="24" thickBot="1" x14ac:dyDescent="0.3">
      <c r="A2" s="284"/>
      <c r="B2" s="285"/>
      <c r="C2" s="285"/>
      <c r="D2" s="285"/>
      <c r="E2" s="286"/>
      <c r="F2" s="1"/>
      <c r="G2" s="1"/>
      <c r="H2" s="4" t="s">
        <v>190</v>
      </c>
      <c r="I2" s="220" t="s">
        <v>192</v>
      </c>
      <c r="J2" s="220" t="s">
        <v>193</v>
      </c>
      <c r="K2" s="276" t="s">
        <v>194</v>
      </c>
      <c r="L2" s="4" t="s">
        <v>126</v>
      </c>
      <c r="M2" s="4" t="s">
        <v>196</v>
      </c>
      <c r="N2" s="4" t="s">
        <v>197</v>
      </c>
      <c r="O2" s="4" t="s">
        <v>199</v>
      </c>
      <c r="P2" s="4" t="s">
        <v>200</v>
      </c>
      <c r="Q2" s="4" t="s">
        <v>201</v>
      </c>
      <c r="R2" s="4" t="s">
        <v>202</v>
      </c>
      <c r="S2" s="224" t="s">
        <v>203</v>
      </c>
      <c r="T2" s="224" t="s">
        <v>204</v>
      </c>
      <c r="U2" s="224" t="s">
        <v>206</v>
      </c>
      <c r="V2" s="220" t="s">
        <v>207</v>
      </c>
      <c r="W2" s="144" t="s">
        <v>208</v>
      </c>
      <c r="X2" s="144" t="s">
        <v>209</v>
      </c>
      <c r="Y2" s="144" t="s">
        <v>210</v>
      </c>
      <c r="Z2" s="5" t="s">
        <v>211</v>
      </c>
      <c r="AA2" s="3"/>
    </row>
    <row r="3" spans="1:32" ht="177.75" customHeight="1" thickBot="1" x14ac:dyDescent="0.3">
      <c r="A3" s="6"/>
      <c r="B3" s="7"/>
      <c r="C3" s="345"/>
      <c r="H3" s="229" t="s">
        <v>0</v>
      </c>
      <c r="I3" s="229" t="s">
        <v>1</v>
      </c>
      <c r="J3" s="229" t="s">
        <v>167</v>
      </c>
      <c r="K3" s="9" t="s">
        <v>195</v>
      </c>
      <c r="L3" s="10" t="s">
        <v>124</v>
      </c>
      <c r="M3" s="10" t="s">
        <v>2</v>
      </c>
      <c r="N3" s="10" t="s">
        <v>198</v>
      </c>
      <c r="O3" s="86" t="s">
        <v>182</v>
      </c>
      <c r="P3" s="10" t="s">
        <v>3</v>
      </c>
      <c r="Q3" s="11" t="s">
        <v>5</v>
      </c>
      <c r="R3" s="10" t="s">
        <v>4</v>
      </c>
      <c r="S3" s="11" t="s">
        <v>112</v>
      </c>
      <c r="T3" s="11" t="s">
        <v>205</v>
      </c>
      <c r="U3" s="145" t="s">
        <v>125</v>
      </c>
      <c r="V3" s="11" t="s">
        <v>6</v>
      </c>
      <c r="W3" s="10" t="s">
        <v>120</v>
      </c>
      <c r="X3" s="10" t="s">
        <v>121</v>
      </c>
      <c r="Y3" s="10" t="s">
        <v>7</v>
      </c>
      <c r="Z3" s="10" t="s">
        <v>113</v>
      </c>
      <c r="AA3" s="3"/>
    </row>
    <row r="4" spans="1:32" s="16" customFormat="1" ht="15.75" thickBot="1" x14ac:dyDescent="0.3">
      <c r="A4" s="12" t="s">
        <v>8</v>
      </c>
      <c r="B4" s="13" t="s">
        <v>9</v>
      </c>
      <c r="C4" s="13" t="s">
        <v>10</v>
      </c>
      <c r="D4" s="14" t="s">
        <v>11</v>
      </c>
      <c r="E4" s="15"/>
      <c r="H4" s="26"/>
      <c r="I4" s="26"/>
      <c r="J4" s="389"/>
      <c r="K4" s="378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</row>
    <row r="5" spans="1:32" s="20" customFormat="1" ht="22.5" customHeight="1" thickBot="1" x14ac:dyDescent="0.3">
      <c r="A5" s="6"/>
      <c r="C5" s="21"/>
      <c r="D5" s="22"/>
      <c r="E5" s="23"/>
      <c r="H5" s="26"/>
      <c r="I5" s="26"/>
      <c r="J5" s="390"/>
      <c r="K5" s="37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32" s="20" customFormat="1" ht="21.75" thickBot="1" x14ac:dyDescent="0.3">
      <c r="A6" s="24" t="s">
        <v>13</v>
      </c>
      <c r="B6" s="25"/>
      <c r="D6" s="26"/>
      <c r="E6" s="27"/>
      <c r="H6" s="26"/>
      <c r="I6" s="26"/>
      <c r="J6" s="390"/>
      <c r="K6" s="37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32" s="20" customFormat="1" ht="15.75" thickBot="1" x14ac:dyDescent="0.3">
      <c r="A7" s="30"/>
      <c r="B7" s="31"/>
      <c r="C7" s="16"/>
      <c r="D7" s="26"/>
      <c r="E7" s="32"/>
      <c r="H7" s="326" t="str">
        <f>_xlfn.IFNA(VLOOKUP(B7,$AC$8:$AF$37,4,FALSE),"")</f>
        <v/>
      </c>
      <c r="I7" s="326" t="str">
        <f>_xlfn.IFNA(VLOOKUP(B7,$AC$8:$AF$37,4,FALSE),"")</f>
        <v/>
      </c>
      <c r="J7" s="391" t="str">
        <f>_xlfn.IFNA(VLOOKUP(B7,$AC$8:$AF$37,4,FALSE),"")</f>
        <v/>
      </c>
      <c r="K7" s="194" t="str">
        <f>_xlfn.IFNA(VLOOKUP(B7,$AC$8:$AF$37,4,FALSE),"")</f>
        <v/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32" s="34" customFormat="1" x14ac:dyDescent="0.25">
      <c r="A8" s="110" t="s">
        <v>14</v>
      </c>
      <c r="B8" s="189" t="s">
        <v>119</v>
      </c>
      <c r="C8" s="189" t="s">
        <v>185</v>
      </c>
      <c r="D8" s="190">
        <v>1985</v>
      </c>
      <c r="E8" s="119">
        <f t="shared" ref="E8:E39" si="0">SUM(H8:Y8)</f>
        <v>79</v>
      </c>
      <c r="H8" s="37">
        <v>19</v>
      </c>
      <c r="I8" s="37">
        <v>20</v>
      </c>
      <c r="J8" s="37">
        <v>24</v>
      </c>
      <c r="K8" s="194">
        <v>16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AB8" s="34" t="str">
        <f t="shared" ref="AB8:AB37" si="1">VLOOKUP(AC8,$B$8:$B$89,1,FALSE)</f>
        <v>Matoušek Jan</v>
      </c>
      <c r="AC8" t="s">
        <v>531</v>
      </c>
      <c r="AD8" t="s">
        <v>532</v>
      </c>
      <c r="AE8">
        <v>1989</v>
      </c>
      <c r="AF8">
        <v>30</v>
      </c>
    </row>
    <row r="9" spans="1:32" s="34" customFormat="1" x14ac:dyDescent="0.25">
      <c r="A9" s="111" t="s">
        <v>15</v>
      </c>
      <c r="B9" s="341" t="s">
        <v>149</v>
      </c>
      <c r="C9" s="341" t="s">
        <v>150</v>
      </c>
      <c r="D9" s="342">
        <v>1995</v>
      </c>
      <c r="E9" s="120">
        <f t="shared" si="0"/>
        <v>74</v>
      </c>
      <c r="H9" s="37">
        <v>23</v>
      </c>
      <c r="I9" s="37">
        <v>24</v>
      </c>
      <c r="J9" s="37">
        <v>27</v>
      </c>
      <c r="K9" s="194" t="s">
        <v>443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B9" s="34" t="str">
        <f t="shared" si="1"/>
        <v>Cmunt Petr</v>
      </c>
      <c r="AC9" t="s">
        <v>533</v>
      </c>
      <c r="AD9" t="s">
        <v>534</v>
      </c>
      <c r="AE9">
        <v>1996</v>
      </c>
      <c r="AF9">
        <v>29</v>
      </c>
    </row>
    <row r="10" spans="1:32" s="34" customFormat="1" ht="15.75" thickBot="1" x14ac:dyDescent="0.3">
      <c r="A10" s="117" t="s">
        <v>16</v>
      </c>
      <c r="B10" s="343" t="s">
        <v>177</v>
      </c>
      <c r="C10" s="343" t="s">
        <v>422</v>
      </c>
      <c r="D10" s="344">
        <v>2009</v>
      </c>
      <c r="E10" s="157">
        <f t="shared" si="0"/>
        <v>68</v>
      </c>
      <c r="H10" s="37">
        <v>16</v>
      </c>
      <c r="I10" s="37">
        <v>23</v>
      </c>
      <c r="J10" s="37">
        <v>29</v>
      </c>
      <c r="K10" s="194" t="s">
        <v>443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B10" s="34" t="str">
        <f t="shared" si="1"/>
        <v>Marvan Vojtěch</v>
      </c>
      <c r="AC10" t="s">
        <v>535</v>
      </c>
      <c r="AD10" t="s">
        <v>536</v>
      </c>
      <c r="AE10">
        <v>1987</v>
      </c>
      <c r="AF10">
        <v>28</v>
      </c>
    </row>
    <row r="11" spans="1:32" s="34" customFormat="1" x14ac:dyDescent="0.25">
      <c r="A11" s="142" t="s">
        <v>18</v>
      </c>
      <c r="B11" s="109" t="s">
        <v>114</v>
      </c>
      <c r="C11" s="107" t="s">
        <v>138</v>
      </c>
      <c r="D11" s="108">
        <v>1982</v>
      </c>
      <c r="E11" s="152">
        <f t="shared" si="0"/>
        <v>61</v>
      </c>
      <c r="H11" s="37">
        <v>20</v>
      </c>
      <c r="I11" s="37">
        <v>16</v>
      </c>
      <c r="J11" s="37">
        <v>23</v>
      </c>
      <c r="K11" s="194">
        <v>2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AB11" s="34" t="str">
        <f t="shared" si="1"/>
        <v>Hlineny Jan</v>
      </c>
      <c r="AC11" t="s">
        <v>537</v>
      </c>
      <c r="AD11" t="s">
        <v>538</v>
      </c>
      <c r="AE11">
        <v>1990</v>
      </c>
      <c r="AF11">
        <v>27</v>
      </c>
    </row>
    <row r="12" spans="1:32" s="34" customFormat="1" ht="15" customHeight="1" x14ac:dyDescent="0.25">
      <c r="A12" s="104" t="s">
        <v>19</v>
      </c>
      <c r="B12" s="102" t="s">
        <v>148</v>
      </c>
      <c r="C12" s="99" t="s">
        <v>111</v>
      </c>
      <c r="D12" s="89">
        <v>2007</v>
      </c>
      <c r="E12" s="120">
        <f t="shared" si="0"/>
        <v>60</v>
      </c>
      <c r="H12" s="37">
        <v>30</v>
      </c>
      <c r="I12" s="37">
        <v>30</v>
      </c>
      <c r="J12" s="37" t="s">
        <v>443</v>
      </c>
      <c r="K12" s="194" t="s">
        <v>443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AB12" s="34" t="str">
        <f t="shared" si="1"/>
        <v>Tatíček Petr</v>
      </c>
      <c r="AC12" t="s">
        <v>539</v>
      </c>
      <c r="AD12" t="s">
        <v>540</v>
      </c>
      <c r="AE12">
        <v>1985</v>
      </c>
      <c r="AF12">
        <v>26</v>
      </c>
    </row>
    <row r="13" spans="1:32" s="34" customFormat="1" x14ac:dyDescent="0.25">
      <c r="A13" s="104" t="s">
        <v>20</v>
      </c>
      <c r="B13" s="102" t="s">
        <v>141</v>
      </c>
      <c r="C13" s="99" t="s">
        <v>165</v>
      </c>
      <c r="D13" s="89">
        <v>1980</v>
      </c>
      <c r="E13" s="120">
        <f t="shared" si="0"/>
        <v>57</v>
      </c>
      <c r="H13" s="37">
        <v>18</v>
      </c>
      <c r="I13" s="37">
        <v>19</v>
      </c>
      <c r="J13" s="37">
        <v>20</v>
      </c>
      <c r="K13" s="194" t="s">
        <v>443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AB13" s="34" t="str">
        <f t="shared" si="1"/>
        <v>Mařík Jan</v>
      </c>
      <c r="AC13" t="s">
        <v>541</v>
      </c>
      <c r="AD13" t="s">
        <v>542</v>
      </c>
      <c r="AE13">
        <v>1986</v>
      </c>
      <c r="AF13">
        <v>25</v>
      </c>
    </row>
    <row r="14" spans="1:32" s="34" customFormat="1" x14ac:dyDescent="0.25">
      <c r="A14" s="104" t="s">
        <v>21</v>
      </c>
      <c r="B14" s="102" t="s">
        <v>152</v>
      </c>
      <c r="C14" s="99" t="s">
        <v>422</v>
      </c>
      <c r="D14" s="89">
        <v>2008</v>
      </c>
      <c r="E14" s="120">
        <f t="shared" si="0"/>
        <v>55</v>
      </c>
      <c r="H14" s="37">
        <v>27</v>
      </c>
      <c r="I14" s="37">
        <v>28</v>
      </c>
      <c r="J14" s="37" t="s">
        <v>443</v>
      </c>
      <c r="K14" s="194" t="s">
        <v>443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AB14" s="34" t="str">
        <f t="shared" si="1"/>
        <v>Trux Miloš</v>
      </c>
      <c r="AC14" t="s">
        <v>543</v>
      </c>
      <c r="AD14" t="s">
        <v>544</v>
      </c>
      <c r="AE14">
        <v>1972</v>
      </c>
      <c r="AF14">
        <v>24</v>
      </c>
    </row>
    <row r="15" spans="1:32" s="34" customFormat="1" x14ac:dyDescent="0.25">
      <c r="A15" s="104" t="s">
        <v>22</v>
      </c>
      <c r="B15" s="102" t="s">
        <v>139</v>
      </c>
      <c r="C15" s="99" t="s">
        <v>185</v>
      </c>
      <c r="D15" s="89">
        <v>1979</v>
      </c>
      <c r="E15" s="120">
        <f t="shared" si="0"/>
        <v>50</v>
      </c>
      <c r="H15" s="37">
        <v>9</v>
      </c>
      <c r="I15" s="37">
        <v>13</v>
      </c>
      <c r="J15" s="37">
        <v>21</v>
      </c>
      <c r="K15" s="194">
        <v>7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AB15" s="34" t="str">
        <f t="shared" si="1"/>
        <v>Holub Libor</v>
      </c>
      <c r="AC15" t="s">
        <v>545</v>
      </c>
      <c r="AD15" t="s">
        <v>546</v>
      </c>
      <c r="AE15">
        <v>1969</v>
      </c>
      <c r="AF15">
        <v>23</v>
      </c>
    </row>
    <row r="16" spans="1:32" s="34" customFormat="1" x14ac:dyDescent="0.25">
      <c r="A16" s="118" t="s">
        <v>23</v>
      </c>
      <c r="B16" s="102" t="s">
        <v>133</v>
      </c>
      <c r="C16" s="99" t="s">
        <v>134</v>
      </c>
      <c r="D16" s="89">
        <v>1989</v>
      </c>
      <c r="E16" s="120">
        <f t="shared" si="0"/>
        <v>46</v>
      </c>
      <c r="H16" s="37">
        <v>21</v>
      </c>
      <c r="I16" s="37">
        <v>25</v>
      </c>
      <c r="J16" s="37" t="s">
        <v>443</v>
      </c>
      <c r="K16" s="194" t="s">
        <v>443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AB16" s="34" t="str">
        <f t="shared" si="1"/>
        <v>Schovanec Jan</v>
      </c>
      <c r="AC16" t="s">
        <v>547</v>
      </c>
      <c r="AD16" t="s">
        <v>548</v>
      </c>
      <c r="AE16">
        <v>1997</v>
      </c>
      <c r="AF16">
        <v>22</v>
      </c>
    </row>
    <row r="17" spans="1:32" s="34" customFormat="1" x14ac:dyDescent="0.25">
      <c r="A17" s="118" t="s">
        <v>25</v>
      </c>
      <c r="B17" s="102" t="s">
        <v>143</v>
      </c>
      <c r="C17" s="99" t="s">
        <v>224</v>
      </c>
      <c r="D17" s="89">
        <v>1974</v>
      </c>
      <c r="E17" s="120">
        <f t="shared" si="0"/>
        <v>46</v>
      </c>
      <c r="H17" s="37">
        <v>11</v>
      </c>
      <c r="I17" s="37">
        <v>10</v>
      </c>
      <c r="J17" s="37">
        <v>16</v>
      </c>
      <c r="K17" s="194">
        <v>9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AB17" s="34" t="str">
        <f t="shared" si="1"/>
        <v>Hraběta Miroslav</v>
      </c>
      <c r="AC17" t="s">
        <v>549</v>
      </c>
      <c r="AD17"/>
      <c r="AE17">
        <v>1974</v>
      </c>
      <c r="AF17">
        <v>21</v>
      </c>
    </row>
    <row r="18" spans="1:32" s="34" customFormat="1" x14ac:dyDescent="0.25">
      <c r="A18" s="118" t="s">
        <v>26</v>
      </c>
      <c r="B18" s="102" t="s">
        <v>132</v>
      </c>
      <c r="C18" s="99" t="s">
        <v>131</v>
      </c>
      <c r="D18" s="89">
        <v>1980</v>
      </c>
      <c r="E18" s="120">
        <f t="shared" si="0"/>
        <v>44</v>
      </c>
      <c r="H18" s="37">
        <v>13</v>
      </c>
      <c r="I18" s="37">
        <v>17</v>
      </c>
      <c r="J18" s="37">
        <v>14</v>
      </c>
      <c r="K18" s="194" t="s">
        <v>443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AB18" s="34" t="str">
        <f t="shared" si="1"/>
        <v>Pleschinger Martin</v>
      </c>
      <c r="AC18" t="s">
        <v>550</v>
      </c>
      <c r="AD18" t="s">
        <v>551</v>
      </c>
      <c r="AE18">
        <v>1972</v>
      </c>
      <c r="AF18">
        <v>20</v>
      </c>
    </row>
    <row r="19" spans="1:32" s="34" customFormat="1" x14ac:dyDescent="0.25">
      <c r="A19" s="118" t="s">
        <v>27</v>
      </c>
      <c r="B19" s="102" t="s">
        <v>154</v>
      </c>
      <c r="C19" s="99" t="s">
        <v>155</v>
      </c>
      <c r="D19" s="89">
        <v>1978</v>
      </c>
      <c r="E19" s="120">
        <f t="shared" si="0"/>
        <v>35</v>
      </c>
      <c r="H19" s="37">
        <v>7</v>
      </c>
      <c r="I19" s="37">
        <v>15</v>
      </c>
      <c r="J19" s="37">
        <v>13</v>
      </c>
      <c r="K19" s="194" t="s">
        <v>443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AB19" s="34" t="str">
        <f t="shared" si="1"/>
        <v>Jirák Karel</v>
      </c>
      <c r="AC19" t="s">
        <v>552</v>
      </c>
      <c r="AD19" t="s">
        <v>553</v>
      </c>
      <c r="AE19">
        <v>1973</v>
      </c>
      <c r="AF19">
        <v>19</v>
      </c>
    </row>
    <row r="20" spans="1:32" s="34" customFormat="1" x14ac:dyDescent="0.25">
      <c r="A20" s="118" t="s">
        <v>28</v>
      </c>
      <c r="B20" s="102" t="s">
        <v>493</v>
      </c>
      <c r="C20" s="99" t="s">
        <v>138</v>
      </c>
      <c r="D20" s="89">
        <v>2006</v>
      </c>
      <c r="E20" s="120">
        <f t="shared" si="0"/>
        <v>30</v>
      </c>
      <c r="H20" s="37"/>
      <c r="I20" s="37"/>
      <c r="J20" s="37">
        <v>30</v>
      </c>
      <c r="K20" s="194" t="s">
        <v>443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AB20" s="34" t="str">
        <f t="shared" si="1"/>
        <v>Bušek Marek</v>
      </c>
      <c r="AC20" t="s">
        <v>554</v>
      </c>
      <c r="AD20" t="s">
        <v>161</v>
      </c>
      <c r="AE20">
        <v>1973</v>
      </c>
      <c r="AF20">
        <v>18</v>
      </c>
    </row>
    <row r="21" spans="1:32" s="34" customFormat="1" x14ac:dyDescent="0.25">
      <c r="A21" s="118" t="s">
        <v>29</v>
      </c>
      <c r="B21" s="102" t="s">
        <v>128</v>
      </c>
      <c r="C21" s="99" t="s">
        <v>108</v>
      </c>
      <c r="D21" s="89">
        <v>1988</v>
      </c>
      <c r="E21" s="120">
        <f t="shared" si="0"/>
        <v>30</v>
      </c>
      <c r="H21" s="37">
        <v>5</v>
      </c>
      <c r="I21" s="37">
        <v>14</v>
      </c>
      <c r="J21" s="37">
        <v>11</v>
      </c>
      <c r="K21" s="194" t="s">
        <v>443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AB21" s="34" t="str">
        <f t="shared" si="1"/>
        <v>Skůček Petr</v>
      </c>
      <c r="AC21" t="s">
        <v>555</v>
      </c>
      <c r="AD21" t="s">
        <v>556</v>
      </c>
      <c r="AE21">
        <v>1978</v>
      </c>
      <c r="AF21">
        <v>17</v>
      </c>
    </row>
    <row r="22" spans="1:32" s="34" customFormat="1" x14ac:dyDescent="0.25">
      <c r="A22" s="118" t="s">
        <v>30</v>
      </c>
      <c r="B22" s="102" t="s">
        <v>531</v>
      </c>
      <c r="C22" s="99" t="s">
        <v>532</v>
      </c>
      <c r="D22" s="89">
        <v>1989</v>
      </c>
      <c r="E22" s="120">
        <f t="shared" si="0"/>
        <v>30</v>
      </c>
      <c r="H22" s="37"/>
      <c r="I22" s="37"/>
      <c r="J22" s="37"/>
      <c r="K22" s="194">
        <v>30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AB22" s="34" t="str">
        <f t="shared" si="1"/>
        <v>Ptáček Michal</v>
      </c>
      <c r="AC22" t="s">
        <v>119</v>
      </c>
      <c r="AD22" t="s">
        <v>427</v>
      </c>
      <c r="AE22">
        <v>1985</v>
      </c>
      <c r="AF22">
        <v>16</v>
      </c>
    </row>
    <row r="23" spans="1:32" s="34" customFormat="1" x14ac:dyDescent="0.25">
      <c r="A23" s="118" t="s">
        <v>31</v>
      </c>
      <c r="B23" s="102" t="s">
        <v>141</v>
      </c>
      <c r="C23" s="99" t="s">
        <v>225</v>
      </c>
      <c r="D23" s="89">
        <v>2008</v>
      </c>
      <c r="E23" s="120">
        <f t="shared" si="0"/>
        <v>29</v>
      </c>
      <c r="H23" s="37">
        <v>10</v>
      </c>
      <c r="I23" s="37">
        <v>1</v>
      </c>
      <c r="J23" s="37">
        <v>18</v>
      </c>
      <c r="K23" s="194" t="s">
        <v>443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AB23" s="34" t="str">
        <f t="shared" si="1"/>
        <v>Kopecký Petr</v>
      </c>
      <c r="AC23" t="s">
        <v>557</v>
      </c>
      <c r="AD23" t="s">
        <v>558</v>
      </c>
      <c r="AE23">
        <v>2003</v>
      </c>
      <c r="AF23">
        <v>15</v>
      </c>
    </row>
    <row r="24" spans="1:32" s="34" customFormat="1" x14ac:dyDescent="0.25">
      <c r="A24" s="118" t="s">
        <v>33</v>
      </c>
      <c r="B24" s="102" t="s">
        <v>424</v>
      </c>
      <c r="C24" s="99" t="s">
        <v>111</v>
      </c>
      <c r="D24" s="89">
        <v>2007</v>
      </c>
      <c r="E24" s="120">
        <f t="shared" si="0"/>
        <v>29</v>
      </c>
      <c r="H24" s="37"/>
      <c r="I24" s="37">
        <v>29</v>
      </c>
      <c r="J24" s="37" t="s">
        <v>443</v>
      </c>
      <c r="K24" s="194" t="s">
        <v>443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AB24" s="34" t="str">
        <f t="shared" si="1"/>
        <v>Vanča Martin</v>
      </c>
      <c r="AC24" t="s">
        <v>559</v>
      </c>
      <c r="AD24" t="s">
        <v>110</v>
      </c>
      <c r="AE24">
        <v>1989</v>
      </c>
      <c r="AF24">
        <v>14</v>
      </c>
    </row>
    <row r="25" spans="1:32" s="34" customFormat="1" x14ac:dyDescent="0.25">
      <c r="A25" s="118" t="s">
        <v>34</v>
      </c>
      <c r="B25" s="102" t="s">
        <v>227</v>
      </c>
      <c r="C25" s="99" t="s">
        <v>422</v>
      </c>
      <c r="D25" s="89">
        <v>1980</v>
      </c>
      <c r="E25" s="120">
        <f t="shared" si="0"/>
        <v>29</v>
      </c>
      <c r="H25" s="37">
        <v>29</v>
      </c>
      <c r="I25" s="37" t="s">
        <v>443</v>
      </c>
      <c r="J25" s="37" t="s">
        <v>443</v>
      </c>
      <c r="K25" s="194" t="s">
        <v>443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AB25" s="34" t="str">
        <f t="shared" si="1"/>
        <v>Kadleček František</v>
      </c>
      <c r="AC25" t="s">
        <v>560</v>
      </c>
      <c r="AD25" t="s">
        <v>561</v>
      </c>
      <c r="AE25">
        <v>1974</v>
      </c>
      <c r="AF25">
        <v>13</v>
      </c>
    </row>
    <row r="26" spans="1:32" s="34" customFormat="1" x14ac:dyDescent="0.25">
      <c r="A26" s="118" t="s">
        <v>35</v>
      </c>
      <c r="B26" s="102" t="s">
        <v>533</v>
      </c>
      <c r="C26" s="99" t="s">
        <v>534</v>
      </c>
      <c r="D26" s="89">
        <v>1996</v>
      </c>
      <c r="E26" s="120">
        <f t="shared" si="0"/>
        <v>29</v>
      </c>
      <c r="H26" s="37"/>
      <c r="I26" s="37"/>
      <c r="J26" s="37"/>
      <c r="K26" s="194">
        <v>29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AB26" s="34" t="str">
        <f t="shared" si="1"/>
        <v>Krob Lukáš</v>
      </c>
      <c r="AC26" t="s">
        <v>562</v>
      </c>
      <c r="AD26" t="s">
        <v>563</v>
      </c>
      <c r="AE26">
        <v>1985</v>
      </c>
      <c r="AF26">
        <v>12</v>
      </c>
    </row>
    <row r="27" spans="1:32" s="34" customFormat="1" x14ac:dyDescent="0.25">
      <c r="A27" s="118" t="s">
        <v>36</v>
      </c>
      <c r="B27" s="102" t="s">
        <v>495</v>
      </c>
      <c r="C27" s="99" t="s">
        <v>496</v>
      </c>
      <c r="D27" s="89">
        <v>1987</v>
      </c>
      <c r="E27" s="120">
        <f t="shared" si="0"/>
        <v>28</v>
      </c>
      <c r="H27" s="37"/>
      <c r="I27" s="37"/>
      <c r="J27" s="37">
        <v>28</v>
      </c>
      <c r="K27" s="194" t="s">
        <v>443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AB27" s="34" t="str">
        <f t="shared" si="1"/>
        <v>Hořejší Lukáš</v>
      </c>
      <c r="AC27" t="s">
        <v>564</v>
      </c>
      <c r="AD27" t="s">
        <v>565</v>
      </c>
      <c r="AE27">
        <v>1985</v>
      </c>
      <c r="AF27">
        <v>11</v>
      </c>
    </row>
    <row r="28" spans="1:32" s="34" customFormat="1" x14ac:dyDescent="0.25">
      <c r="A28" s="118" t="s">
        <v>37</v>
      </c>
      <c r="B28" s="102" t="s">
        <v>420</v>
      </c>
      <c r="C28" s="99" t="s">
        <v>221</v>
      </c>
      <c r="D28" s="89">
        <v>1992</v>
      </c>
      <c r="E28" s="120">
        <f t="shared" si="0"/>
        <v>28</v>
      </c>
      <c r="H28" s="37">
        <v>28</v>
      </c>
      <c r="I28" s="37" t="s">
        <v>443</v>
      </c>
      <c r="J28" s="37" t="s">
        <v>443</v>
      </c>
      <c r="K28" s="194" t="s">
        <v>443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AB28" s="34" t="str">
        <f t="shared" si="1"/>
        <v>Němec Jan</v>
      </c>
      <c r="AC28" t="s">
        <v>566</v>
      </c>
      <c r="AD28" t="s">
        <v>567</v>
      </c>
      <c r="AE28">
        <v>1992</v>
      </c>
      <c r="AF28">
        <v>10</v>
      </c>
    </row>
    <row r="29" spans="1:32" s="34" customFormat="1" x14ac:dyDescent="0.25">
      <c r="A29" s="118" t="s">
        <v>38</v>
      </c>
      <c r="B29" s="102" t="s">
        <v>437</v>
      </c>
      <c r="C29" s="99" t="s">
        <v>438</v>
      </c>
      <c r="D29" s="89">
        <v>1980</v>
      </c>
      <c r="E29" s="120">
        <f t="shared" si="0"/>
        <v>28</v>
      </c>
      <c r="H29" s="37"/>
      <c r="I29" s="37">
        <v>6</v>
      </c>
      <c r="J29" s="37">
        <v>22</v>
      </c>
      <c r="K29" s="194" t="s">
        <v>443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AB29" s="34" t="str">
        <f t="shared" si="1"/>
        <v>Čapek Lubomír</v>
      </c>
      <c r="AC29" t="s">
        <v>143</v>
      </c>
      <c r="AD29" t="s">
        <v>433</v>
      </c>
      <c r="AE29">
        <v>1974</v>
      </c>
      <c r="AF29">
        <v>9</v>
      </c>
    </row>
    <row r="30" spans="1:32" s="34" customFormat="1" x14ac:dyDescent="0.25">
      <c r="A30" s="118" t="s">
        <v>39</v>
      </c>
      <c r="B30" s="102" t="s">
        <v>158</v>
      </c>
      <c r="C30" s="99" t="s">
        <v>153</v>
      </c>
      <c r="D30" s="89">
        <v>1977</v>
      </c>
      <c r="E30" s="120">
        <f t="shared" si="0"/>
        <v>28</v>
      </c>
      <c r="H30" s="37">
        <v>6</v>
      </c>
      <c r="I30" s="37">
        <v>12</v>
      </c>
      <c r="J30" s="37">
        <v>10</v>
      </c>
      <c r="K30" s="194" t="s">
        <v>443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AB30" s="34" t="str">
        <f t="shared" si="1"/>
        <v>Pořádek Patrik</v>
      </c>
      <c r="AC30" t="s">
        <v>568</v>
      </c>
      <c r="AD30" t="s">
        <v>569</v>
      </c>
      <c r="AE30">
        <v>1989</v>
      </c>
      <c r="AF30">
        <v>8</v>
      </c>
    </row>
    <row r="31" spans="1:32" s="34" customFormat="1" x14ac:dyDescent="0.25">
      <c r="A31" s="118" t="s">
        <v>40</v>
      </c>
      <c r="B31" s="102" t="s">
        <v>535</v>
      </c>
      <c r="C31" s="99" t="s">
        <v>536</v>
      </c>
      <c r="D31" s="89">
        <v>1987</v>
      </c>
      <c r="E31" s="120">
        <f t="shared" si="0"/>
        <v>28</v>
      </c>
      <c r="H31" s="37"/>
      <c r="I31" s="37"/>
      <c r="J31" s="37"/>
      <c r="K31" s="194">
        <v>28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AB31" s="34" t="str">
        <f t="shared" si="1"/>
        <v>Šálek David</v>
      </c>
      <c r="AC31" t="s">
        <v>139</v>
      </c>
      <c r="AD31" t="s">
        <v>427</v>
      </c>
      <c r="AE31">
        <v>1979</v>
      </c>
      <c r="AF31">
        <v>7</v>
      </c>
    </row>
    <row r="32" spans="1:32" s="34" customFormat="1" x14ac:dyDescent="0.25">
      <c r="A32" s="118" t="s">
        <v>41</v>
      </c>
      <c r="B32" s="102" t="s">
        <v>425</v>
      </c>
      <c r="C32" s="99" t="s">
        <v>111</v>
      </c>
      <c r="D32" s="89">
        <v>2008</v>
      </c>
      <c r="E32" s="120">
        <f t="shared" si="0"/>
        <v>27</v>
      </c>
      <c r="H32" s="37"/>
      <c r="I32" s="37">
        <v>27</v>
      </c>
      <c r="J32" s="37" t="s">
        <v>443</v>
      </c>
      <c r="K32" s="194" t="s">
        <v>443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AB32" s="34" t="str">
        <f t="shared" si="1"/>
        <v>Němec Zdeněk</v>
      </c>
      <c r="AC32" t="s">
        <v>570</v>
      </c>
      <c r="AD32" t="s">
        <v>571</v>
      </c>
      <c r="AE32">
        <v>1970</v>
      </c>
      <c r="AF32">
        <v>6</v>
      </c>
    </row>
    <row r="33" spans="1:32" s="34" customFormat="1" x14ac:dyDescent="0.25">
      <c r="A33" s="118" t="s">
        <v>42</v>
      </c>
      <c r="B33" s="102" t="s">
        <v>129</v>
      </c>
      <c r="C33" s="99" t="s">
        <v>111</v>
      </c>
      <c r="D33" s="89">
        <v>2008</v>
      </c>
      <c r="E33" s="120">
        <f t="shared" si="0"/>
        <v>27</v>
      </c>
      <c r="H33" s="37">
        <v>1</v>
      </c>
      <c r="I33" s="37">
        <v>11</v>
      </c>
      <c r="J33" s="37">
        <v>15</v>
      </c>
      <c r="K33" s="194" t="s">
        <v>443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AB33" s="34" t="str">
        <f t="shared" si="1"/>
        <v>Bumbálek František</v>
      </c>
      <c r="AC33" t="s">
        <v>572</v>
      </c>
      <c r="AD33" t="s">
        <v>573</v>
      </c>
      <c r="AE33">
        <v>1973</v>
      </c>
      <c r="AF33">
        <v>5</v>
      </c>
    </row>
    <row r="34" spans="1:32" s="34" customFormat="1" x14ac:dyDescent="0.25">
      <c r="A34" s="118" t="s">
        <v>43</v>
      </c>
      <c r="B34" s="102" t="s">
        <v>537</v>
      </c>
      <c r="C34" s="99" t="s">
        <v>538</v>
      </c>
      <c r="D34" s="89">
        <v>1990</v>
      </c>
      <c r="E34" s="120">
        <f t="shared" si="0"/>
        <v>27</v>
      </c>
      <c r="H34" s="37"/>
      <c r="I34" s="37"/>
      <c r="J34" s="37"/>
      <c r="K34" s="194">
        <v>27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AB34" s="34" t="str">
        <f t="shared" si="1"/>
        <v>Pavlas Šimon</v>
      </c>
      <c r="AC34" t="s">
        <v>574</v>
      </c>
      <c r="AD34" t="s">
        <v>161</v>
      </c>
      <c r="AE34">
        <v>2005</v>
      </c>
      <c r="AF34">
        <v>4</v>
      </c>
    </row>
    <row r="35" spans="1:32" s="34" customFormat="1" x14ac:dyDescent="0.25">
      <c r="A35" s="118" t="s">
        <v>44</v>
      </c>
      <c r="B35" s="102" t="s">
        <v>228</v>
      </c>
      <c r="C35" s="99" t="s">
        <v>422</v>
      </c>
      <c r="D35" s="89">
        <v>1978</v>
      </c>
      <c r="E35" s="120">
        <f t="shared" si="0"/>
        <v>26</v>
      </c>
      <c r="H35" s="37">
        <v>26</v>
      </c>
      <c r="I35" s="37" t="s">
        <v>443</v>
      </c>
      <c r="J35" s="37" t="s">
        <v>443</v>
      </c>
      <c r="K35" s="194" t="s">
        <v>443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AB35" s="34" t="str">
        <f t="shared" si="1"/>
        <v>Čuchal Petr</v>
      </c>
      <c r="AC35" t="s">
        <v>502</v>
      </c>
      <c r="AD35" t="s">
        <v>24</v>
      </c>
      <c r="AE35">
        <v>1980</v>
      </c>
      <c r="AF35">
        <v>3</v>
      </c>
    </row>
    <row r="36" spans="1:32" s="34" customFormat="1" ht="15" customHeight="1" x14ac:dyDescent="0.25">
      <c r="A36" s="118" t="s">
        <v>45</v>
      </c>
      <c r="B36" s="102" t="s">
        <v>426</v>
      </c>
      <c r="C36" s="99" t="s">
        <v>427</v>
      </c>
      <c r="D36" s="89">
        <v>1990</v>
      </c>
      <c r="E36" s="120">
        <f t="shared" si="0"/>
        <v>26</v>
      </c>
      <c r="H36" s="37"/>
      <c r="I36" s="37">
        <v>26</v>
      </c>
      <c r="J36" s="37" t="s">
        <v>443</v>
      </c>
      <c r="K36" s="194" t="s">
        <v>443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AB36" s="34" t="str">
        <f t="shared" si="1"/>
        <v>Bureš Jan</v>
      </c>
      <c r="AC36" t="s">
        <v>114</v>
      </c>
      <c r="AD36" t="s">
        <v>138</v>
      </c>
      <c r="AE36">
        <v>1982</v>
      </c>
      <c r="AF36">
        <v>2</v>
      </c>
    </row>
    <row r="37" spans="1:32" s="34" customFormat="1" x14ac:dyDescent="0.25">
      <c r="A37" s="118" t="s">
        <v>46</v>
      </c>
      <c r="B37" s="102" t="s">
        <v>498</v>
      </c>
      <c r="C37" s="99" t="s">
        <v>499</v>
      </c>
      <c r="D37" s="89">
        <v>1980</v>
      </c>
      <c r="E37" s="120">
        <f t="shared" si="0"/>
        <v>26</v>
      </c>
      <c r="H37" s="37"/>
      <c r="I37" s="37"/>
      <c r="J37" s="37">
        <v>26</v>
      </c>
      <c r="K37" s="194" t="s">
        <v>443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AB37" s="34" t="str">
        <f t="shared" si="1"/>
        <v>Klecker František</v>
      </c>
      <c r="AC37" t="s">
        <v>575</v>
      </c>
      <c r="AD37" t="s">
        <v>576</v>
      </c>
      <c r="AE37">
        <v>1975</v>
      </c>
      <c r="AF37">
        <v>1</v>
      </c>
    </row>
    <row r="38" spans="1:32" s="34" customFormat="1" x14ac:dyDescent="0.25">
      <c r="A38" s="118" t="s">
        <v>47</v>
      </c>
      <c r="B38" s="102" t="s">
        <v>539</v>
      </c>
      <c r="C38" s="99" t="s">
        <v>540</v>
      </c>
      <c r="D38" s="89">
        <v>1985</v>
      </c>
      <c r="E38" s="120">
        <f t="shared" si="0"/>
        <v>26</v>
      </c>
      <c r="H38" s="37"/>
      <c r="I38" s="37"/>
      <c r="J38" s="37"/>
      <c r="K38" s="194">
        <v>26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AC38"/>
      <c r="AD38"/>
      <c r="AE38"/>
      <c r="AF38"/>
    </row>
    <row r="39" spans="1:32" s="34" customFormat="1" x14ac:dyDescent="0.25">
      <c r="A39" s="118" t="s">
        <v>48</v>
      </c>
      <c r="B39" s="102" t="s">
        <v>500</v>
      </c>
      <c r="C39" s="99" t="s">
        <v>427</v>
      </c>
      <c r="D39" s="89">
        <v>1982</v>
      </c>
      <c r="E39" s="120">
        <f t="shared" si="0"/>
        <v>25</v>
      </c>
      <c r="H39" s="37"/>
      <c r="I39" s="37"/>
      <c r="J39" s="37">
        <v>25</v>
      </c>
      <c r="K39" s="194" t="s">
        <v>443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AC39"/>
      <c r="AD39"/>
      <c r="AE39"/>
      <c r="AF39"/>
    </row>
    <row r="40" spans="1:32" s="34" customFormat="1" x14ac:dyDescent="0.25">
      <c r="A40" s="118" t="s">
        <v>49</v>
      </c>
      <c r="B40" s="102" t="s">
        <v>17</v>
      </c>
      <c r="C40" s="99" t="s">
        <v>171</v>
      </c>
      <c r="D40" s="89">
        <v>1973</v>
      </c>
      <c r="E40" s="120">
        <f t="shared" ref="E40:E71" si="2">SUM(H40:Y40)</f>
        <v>25</v>
      </c>
      <c r="H40" s="37">
        <v>25</v>
      </c>
      <c r="I40" s="37" t="s">
        <v>443</v>
      </c>
      <c r="J40" s="37" t="s">
        <v>443</v>
      </c>
      <c r="K40" s="194" t="s">
        <v>443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C40"/>
      <c r="AD40"/>
      <c r="AE40"/>
      <c r="AF40"/>
    </row>
    <row r="41" spans="1:32" s="34" customFormat="1" x14ac:dyDescent="0.25">
      <c r="A41" s="118" t="s">
        <v>50</v>
      </c>
      <c r="B41" s="102" t="s">
        <v>541</v>
      </c>
      <c r="C41" s="99" t="s">
        <v>542</v>
      </c>
      <c r="D41" s="89">
        <v>1986</v>
      </c>
      <c r="E41" s="120">
        <f t="shared" si="2"/>
        <v>25</v>
      </c>
      <c r="H41" s="37"/>
      <c r="I41" s="37"/>
      <c r="J41" s="37"/>
      <c r="K41" s="194">
        <v>25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AC41"/>
      <c r="AD41"/>
      <c r="AE41"/>
      <c r="AF41"/>
    </row>
    <row r="42" spans="1:32" s="34" customFormat="1" x14ac:dyDescent="0.25">
      <c r="A42" s="118" t="s">
        <v>51</v>
      </c>
      <c r="B42" s="102" t="s">
        <v>229</v>
      </c>
      <c r="C42" s="99" t="s">
        <v>222</v>
      </c>
      <c r="D42" s="89">
        <v>1974</v>
      </c>
      <c r="E42" s="120">
        <f t="shared" si="2"/>
        <v>24</v>
      </c>
      <c r="H42" s="37">
        <v>24</v>
      </c>
      <c r="I42" s="37" t="s">
        <v>443</v>
      </c>
      <c r="J42" s="37" t="s">
        <v>443</v>
      </c>
      <c r="K42" s="194" t="s">
        <v>443</v>
      </c>
      <c r="L42" s="35"/>
      <c r="M42" s="35"/>
      <c r="N42" s="35"/>
      <c r="O42" s="35"/>
      <c r="P42" s="35"/>
      <c r="Q42" s="35"/>
      <c r="R42" s="39"/>
      <c r="S42" s="39"/>
      <c r="T42" s="39"/>
      <c r="U42" s="39"/>
      <c r="V42" s="35"/>
      <c r="W42" s="35"/>
      <c r="X42" s="35"/>
      <c r="Y42" s="35"/>
      <c r="AC42"/>
      <c r="AD42"/>
      <c r="AE42"/>
      <c r="AF42"/>
    </row>
    <row r="43" spans="1:32" s="34" customFormat="1" x14ac:dyDescent="0.25">
      <c r="A43" s="118" t="s">
        <v>52</v>
      </c>
      <c r="B43" s="102" t="s">
        <v>543</v>
      </c>
      <c r="C43" s="99" t="s">
        <v>544</v>
      </c>
      <c r="D43" s="89">
        <v>1972</v>
      </c>
      <c r="E43" s="120">
        <f t="shared" si="2"/>
        <v>24</v>
      </c>
      <c r="H43" s="37"/>
      <c r="I43" s="37"/>
      <c r="J43" s="37"/>
      <c r="K43" s="194">
        <v>24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AC43"/>
      <c r="AD43"/>
      <c r="AE43"/>
      <c r="AF43"/>
    </row>
    <row r="44" spans="1:32" s="34" customFormat="1" x14ac:dyDescent="0.25">
      <c r="A44" s="118" t="s">
        <v>53</v>
      </c>
      <c r="B44" s="102" t="s">
        <v>545</v>
      </c>
      <c r="C44" s="99" t="s">
        <v>546</v>
      </c>
      <c r="D44" s="89">
        <v>1969</v>
      </c>
      <c r="E44" s="120">
        <f t="shared" si="2"/>
        <v>23</v>
      </c>
      <c r="H44" s="37"/>
      <c r="I44" s="37"/>
      <c r="J44" s="37"/>
      <c r="K44" s="194">
        <v>23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AC44"/>
      <c r="AD44"/>
      <c r="AE44"/>
      <c r="AF44"/>
    </row>
    <row r="45" spans="1:32" s="34" customFormat="1" x14ac:dyDescent="0.25">
      <c r="A45" s="118" t="s">
        <v>54</v>
      </c>
      <c r="B45" s="102" t="s">
        <v>180</v>
      </c>
      <c r="C45" s="99" t="s">
        <v>223</v>
      </c>
      <c r="D45" s="89">
        <v>1977</v>
      </c>
      <c r="E45" s="120">
        <f t="shared" si="2"/>
        <v>22</v>
      </c>
      <c r="H45" s="37">
        <v>22</v>
      </c>
      <c r="I45" s="37" t="s">
        <v>443</v>
      </c>
      <c r="J45" s="37" t="s">
        <v>443</v>
      </c>
      <c r="K45" s="194" t="s">
        <v>443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AC45"/>
      <c r="AD45"/>
      <c r="AE45"/>
      <c r="AF45"/>
    </row>
    <row r="46" spans="1:32" s="34" customFormat="1" x14ac:dyDescent="0.25">
      <c r="A46" s="118" t="s">
        <v>55</v>
      </c>
      <c r="B46" s="102" t="s">
        <v>428</v>
      </c>
      <c r="C46" s="99" t="s">
        <v>429</v>
      </c>
      <c r="D46" s="89">
        <v>1979</v>
      </c>
      <c r="E46" s="120">
        <f t="shared" si="2"/>
        <v>22</v>
      </c>
      <c r="H46" s="37"/>
      <c r="I46" s="37">
        <v>22</v>
      </c>
      <c r="J46" s="37" t="s">
        <v>443</v>
      </c>
      <c r="K46" s="194" t="s">
        <v>443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AC46"/>
      <c r="AD46"/>
      <c r="AE46"/>
      <c r="AF46"/>
    </row>
    <row r="47" spans="1:32" s="34" customFormat="1" x14ac:dyDescent="0.25">
      <c r="A47" s="118" t="s">
        <v>56</v>
      </c>
      <c r="B47" s="102" t="s">
        <v>502</v>
      </c>
      <c r="C47" s="99" t="s">
        <v>503</v>
      </c>
      <c r="D47" s="89">
        <v>1980</v>
      </c>
      <c r="E47" s="120">
        <f t="shared" si="2"/>
        <v>22</v>
      </c>
      <c r="H47" s="37"/>
      <c r="I47" s="37"/>
      <c r="J47" s="37">
        <v>19</v>
      </c>
      <c r="K47" s="194">
        <v>3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AC47"/>
      <c r="AD47"/>
      <c r="AE47"/>
      <c r="AF47"/>
    </row>
    <row r="48" spans="1:32" s="34" customFormat="1" x14ac:dyDescent="0.25">
      <c r="A48" s="118" t="s">
        <v>57</v>
      </c>
      <c r="B48" s="102" t="s">
        <v>547</v>
      </c>
      <c r="C48" s="99" t="s">
        <v>548</v>
      </c>
      <c r="D48" s="89">
        <v>1997</v>
      </c>
      <c r="E48" s="120">
        <f t="shared" si="2"/>
        <v>22</v>
      </c>
      <c r="H48" s="37"/>
      <c r="I48" s="37"/>
      <c r="J48" s="37"/>
      <c r="K48" s="194">
        <v>22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AC48"/>
      <c r="AD48"/>
      <c r="AE48"/>
      <c r="AF48"/>
    </row>
    <row r="49" spans="1:32" s="34" customFormat="1" x14ac:dyDescent="0.25">
      <c r="A49" s="118" t="s">
        <v>58</v>
      </c>
      <c r="B49" s="102" t="s">
        <v>430</v>
      </c>
      <c r="C49" s="99" t="s">
        <v>138</v>
      </c>
      <c r="D49" s="89">
        <v>1997</v>
      </c>
      <c r="E49" s="120">
        <f t="shared" si="2"/>
        <v>21</v>
      </c>
      <c r="H49" s="37"/>
      <c r="I49" s="37">
        <v>21</v>
      </c>
      <c r="J49" s="37" t="s">
        <v>443</v>
      </c>
      <c r="K49" s="194" t="s">
        <v>443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AC49"/>
      <c r="AD49"/>
      <c r="AE49"/>
      <c r="AF49"/>
    </row>
    <row r="50" spans="1:32" s="34" customFormat="1" x14ac:dyDescent="0.25">
      <c r="A50" s="118" t="s">
        <v>59</v>
      </c>
      <c r="B50" s="102" t="s">
        <v>549</v>
      </c>
      <c r="C50" s="99"/>
      <c r="D50" s="89">
        <v>1974</v>
      </c>
      <c r="E50" s="120">
        <f t="shared" si="2"/>
        <v>21</v>
      </c>
      <c r="H50" s="37"/>
      <c r="I50" s="37"/>
      <c r="J50" s="37"/>
      <c r="K50" s="194">
        <v>21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AC50"/>
      <c r="AD50"/>
      <c r="AE50"/>
      <c r="AF50"/>
    </row>
    <row r="51" spans="1:32" s="34" customFormat="1" x14ac:dyDescent="0.25">
      <c r="A51" s="118" t="s">
        <v>60</v>
      </c>
      <c r="B51" s="102" t="s">
        <v>550</v>
      </c>
      <c r="C51" s="99" t="s">
        <v>551</v>
      </c>
      <c r="D51" s="89">
        <v>1972</v>
      </c>
      <c r="E51" s="120">
        <f t="shared" si="2"/>
        <v>20</v>
      </c>
      <c r="H51" s="37"/>
      <c r="I51" s="37"/>
      <c r="J51" s="37"/>
      <c r="K51" s="194">
        <v>20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AC51"/>
      <c r="AD51"/>
      <c r="AE51"/>
      <c r="AF51"/>
    </row>
    <row r="52" spans="1:32" s="34" customFormat="1" x14ac:dyDescent="0.25">
      <c r="A52" s="118" t="s">
        <v>61</v>
      </c>
      <c r="B52" s="102" t="s">
        <v>552</v>
      </c>
      <c r="C52" s="99" t="s">
        <v>553</v>
      </c>
      <c r="D52" s="89">
        <v>1973</v>
      </c>
      <c r="E52" s="120">
        <f t="shared" si="2"/>
        <v>19</v>
      </c>
      <c r="H52" s="37"/>
      <c r="I52" s="37"/>
      <c r="J52" s="37"/>
      <c r="K52" s="194">
        <v>19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AC52"/>
      <c r="AD52"/>
      <c r="AE52"/>
      <c r="AF52"/>
    </row>
    <row r="53" spans="1:32" s="34" customFormat="1" x14ac:dyDescent="0.25">
      <c r="A53" s="118" t="s">
        <v>62</v>
      </c>
      <c r="B53" s="102" t="s">
        <v>431</v>
      </c>
      <c r="C53" s="99"/>
      <c r="D53" s="89">
        <v>1983</v>
      </c>
      <c r="E53" s="120">
        <f t="shared" si="2"/>
        <v>18</v>
      </c>
      <c r="H53" s="37"/>
      <c r="I53" s="37">
        <v>18</v>
      </c>
      <c r="J53" s="37" t="s">
        <v>443</v>
      </c>
      <c r="K53" s="194" t="s">
        <v>443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AC53"/>
      <c r="AD53"/>
      <c r="AE53"/>
      <c r="AF53"/>
    </row>
    <row r="54" spans="1:32" s="34" customFormat="1" x14ac:dyDescent="0.25">
      <c r="A54" s="118" t="s">
        <v>63</v>
      </c>
      <c r="B54" s="102" t="s">
        <v>554</v>
      </c>
      <c r="C54" s="99" t="s">
        <v>161</v>
      </c>
      <c r="D54" s="89">
        <v>1973</v>
      </c>
      <c r="E54" s="120">
        <f t="shared" si="2"/>
        <v>18</v>
      </c>
      <c r="H54" s="37"/>
      <c r="I54" s="37"/>
      <c r="J54" s="37"/>
      <c r="K54" s="194">
        <v>18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AC54"/>
      <c r="AD54"/>
      <c r="AE54"/>
      <c r="AF54"/>
    </row>
    <row r="55" spans="1:32" s="34" customFormat="1" x14ac:dyDescent="0.25">
      <c r="A55" s="118" t="s">
        <v>64</v>
      </c>
      <c r="B55" s="102" t="s">
        <v>230</v>
      </c>
      <c r="C55" s="99" t="s">
        <v>422</v>
      </c>
      <c r="D55" s="89">
        <v>2009</v>
      </c>
      <c r="E55" s="120">
        <f t="shared" si="2"/>
        <v>17</v>
      </c>
      <c r="H55" s="37">
        <v>17</v>
      </c>
      <c r="I55" s="37" t="s">
        <v>443</v>
      </c>
      <c r="J55" s="37" t="s">
        <v>443</v>
      </c>
      <c r="K55" s="194" t="s">
        <v>443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AC55"/>
      <c r="AD55"/>
      <c r="AE55"/>
      <c r="AF55"/>
    </row>
    <row r="56" spans="1:32" s="34" customFormat="1" x14ac:dyDescent="0.25">
      <c r="A56" s="118" t="s">
        <v>65</v>
      </c>
      <c r="B56" s="102" t="s">
        <v>231</v>
      </c>
      <c r="C56" s="99" t="s">
        <v>504</v>
      </c>
      <c r="D56" s="89">
        <v>2010</v>
      </c>
      <c r="E56" s="120">
        <f t="shared" si="2"/>
        <v>17</v>
      </c>
      <c r="H56" s="37"/>
      <c r="I56" s="37"/>
      <c r="J56" s="37">
        <v>17</v>
      </c>
      <c r="K56" s="194" t="s">
        <v>443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AC56"/>
      <c r="AD56"/>
      <c r="AE56"/>
      <c r="AF56"/>
    </row>
    <row r="57" spans="1:32" s="34" customFormat="1" x14ac:dyDescent="0.25">
      <c r="A57" s="118" t="s">
        <v>66</v>
      </c>
      <c r="B57" s="102" t="s">
        <v>555</v>
      </c>
      <c r="C57" s="99" t="s">
        <v>556</v>
      </c>
      <c r="D57" s="89">
        <v>1978</v>
      </c>
      <c r="E57" s="120">
        <f t="shared" si="2"/>
        <v>17</v>
      </c>
      <c r="H57" s="37"/>
      <c r="I57" s="37"/>
      <c r="J57" s="37"/>
      <c r="K57" s="194">
        <v>17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AC57"/>
      <c r="AD57"/>
      <c r="AE57"/>
      <c r="AF57"/>
    </row>
    <row r="58" spans="1:32" s="34" customFormat="1" x14ac:dyDescent="0.25">
      <c r="A58" s="118" t="s">
        <v>67</v>
      </c>
      <c r="B58" s="102" t="s">
        <v>156</v>
      </c>
      <c r="C58" s="99" t="s">
        <v>111</v>
      </c>
      <c r="D58" s="89">
        <v>2008</v>
      </c>
      <c r="E58" s="120">
        <f t="shared" si="2"/>
        <v>15</v>
      </c>
      <c r="H58" s="37">
        <v>12</v>
      </c>
      <c r="I58" s="37">
        <v>3</v>
      </c>
      <c r="J58" s="37" t="s">
        <v>443</v>
      </c>
      <c r="K58" s="194" t="s">
        <v>443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AC58"/>
      <c r="AD58"/>
      <c r="AE58"/>
      <c r="AF58"/>
    </row>
    <row r="59" spans="1:32" s="34" customFormat="1" x14ac:dyDescent="0.25">
      <c r="A59" s="118" t="s">
        <v>68</v>
      </c>
      <c r="B59" s="102" t="s">
        <v>176</v>
      </c>
      <c r="C59" s="99" t="s">
        <v>161</v>
      </c>
      <c r="D59" s="89">
        <v>1978</v>
      </c>
      <c r="E59" s="120">
        <f t="shared" si="2"/>
        <v>15</v>
      </c>
      <c r="H59" s="37">
        <v>15</v>
      </c>
      <c r="I59" s="37" t="s">
        <v>443</v>
      </c>
      <c r="J59" s="37" t="s">
        <v>443</v>
      </c>
      <c r="K59" s="194" t="s">
        <v>443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AC59"/>
      <c r="AD59"/>
      <c r="AE59"/>
      <c r="AF59"/>
    </row>
    <row r="60" spans="1:32" s="34" customFormat="1" x14ac:dyDescent="0.25">
      <c r="A60" s="118" t="s">
        <v>69</v>
      </c>
      <c r="B60" s="102" t="s">
        <v>557</v>
      </c>
      <c r="C60" s="99" t="s">
        <v>558</v>
      </c>
      <c r="D60" s="89">
        <v>2003</v>
      </c>
      <c r="E60" s="120">
        <f t="shared" si="2"/>
        <v>15</v>
      </c>
      <c r="H60" s="37"/>
      <c r="I60" s="37"/>
      <c r="J60" s="37"/>
      <c r="K60" s="194">
        <v>15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AC60"/>
      <c r="AD60"/>
      <c r="AE60"/>
      <c r="AF60"/>
    </row>
    <row r="61" spans="1:32" s="34" customFormat="1" x14ac:dyDescent="0.25">
      <c r="A61" s="118" t="s">
        <v>70</v>
      </c>
      <c r="B61" s="102" t="s">
        <v>183</v>
      </c>
      <c r="C61" s="99" t="s">
        <v>153</v>
      </c>
      <c r="D61" s="89">
        <v>1997</v>
      </c>
      <c r="E61" s="120">
        <f t="shared" si="2"/>
        <v>14</v>
      </c>
      <c r="H61" s="37">
        <v>14</v>
      </c>
      <c r="I61" s="37" t="s">
        <v>443</v>
      </c>
      <c r="J61" s="37" t="s">
        <v>443</v>
      </c>
      <c r="K61" s="194" t="s">
        <v>443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AC61"/>
      <c r="AD61"/>
      <c r="AE61"/>
      <c r="AF61"/>
    </row>
    <row r="62" spans="1:32" s="34" customFormat="1" x14ac:dyDescent="0.25">
      <c r="A62" s="118" t="s">
        <v>71</v>
      </c>
      <c r="B62" s="102" t="s">
        <v>559</v>
      </c>
      <c r="C62" s="99" t="s">
        <v>110</v>
      </c>
      <c r="D62" s="89">
        <v>1989</v>
      </c>
      <c r="E62" s="120">
        <f t="shared" si="2"/>
        <v>14</v>
      </c>
      <c r="H62" s="37"/>
      <c r="I62" s="37"/>
      <c r="J62" s="37"/>
      <c r="K62" s="194">
        <v>14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AC62"/>
      <c r="AD62"/>
      <c r="AE62"/>
      <c r="AF62"/>
    </row>
    <row r="63" spans="1:32" s="34" customFormat="1" x14ac:dyDescent="0.25">
      <c r="A63" s="118" t="s">
        <v>72</v>
      </c>
      <c r="B63" s="102" t="s">
        <v>560</v>
      </c>
      <c r="C63" s="99" t="s">
        <v>561</v>
      </c>
      <c r="D63" s="89">
        <v>1974</v>
      </c>
      <c r="E63" s="120">
        <f t="shared" si="2"/>
        <v>13</v>
      </c>
      <c r="H63" s="37"/>
      <c r="I63" s="37"/>
      <c r="J63" s="37"/>
      <c r="K63" s="194">
        <v>13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AC63"/>
      <c r="AD63"/>
      <c r="AE63"/>
      <c r="AF63"/>
    </row>
    <row r="64" spans="1:32" s="34" customFormat="1" x14ac:dyDescent="0.25">
      <c r="A64" s="118" t="s">
        <v>73</v>
      </c>
      <c r="B64" s="102" t="s">
        <v>508</v>
      </c>
      <c r="C64" s="99" t="s">
        <v>509</v>
      </c>
      <c r="D64" s="89">
        <v>1979</v>
      </c>
      <c r="E64" s="120">
        <f t="shared" si="2"/>
        <v>12</v>
      </c>
      <c r="H64" s="37"/>
      <c r="I64" s="37"/>
      <c r="J64" s="37">
        <v>12</v>
      </c>
      <c r="K64" s="194" t="s">
        <v>443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AC64"/>
      <c r="AD64"/>
      <c r="AE64"/>
      <c r="AF64"/>
    </row>
    <row r="65" spans="1:32" s="34" customFormat="1" x14ac:dyDescent="0.25">
      <c r="A65" s="118" t="s">
        <v>74</v>
      </c>
      <c r="B65" s="102" t="s">
        <v>562</v>
      </c>
      <c r="C65" s="99" t="s">
        <v>563</v>
      </c>
      <c r="D65" s="89">
        <v>1985</v>
      </c>
      <c r="E65" s="120">
        <f t="shared" si="2"/>
        <v>12</v>
      </c>
      <c r="H65" s="37"/>
      <c r="I65" s="37"/>
      <c r="J65" s="37"/>
      <c r="K65" s="194">
        <v>12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AC65"/>
      <c r="AD65"/>
      <c r="AE65"/>
      <c r="AF65"/>
    </row>
    <row r="66" spans="1:32" s="34" customFormat="1" x14ac:dyDescent="0.25">
      <c r="A66" s="118" t="s">
        <v>75</v>
      </c>
      <c r="B66" s="102" t="s">
        <v>147</v>
      </c>
      <c r="C66" s="99" t="s">
        <v>422</v>
      </c>
      <c r="D66" s="89">
        <v>1971</v>
      </c>
      <c r="E66" s="120">
        <f t="shared" si="2"/>
        <v>11</v>
      </c>
      <c r="H66" s="37">
        <v>2</v>
      </c>
      <c r="I66" s="37">
        <v>9</v>
      </c>
      <c r="J66" s="37" t="s">
        <v>443</v>
      </c>
      <c r="K66" s="194" t="s">
        <v>443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AC66"/>
      <c r="AD66"/>
      <c r="AE66"/>
      <c r="AF66"/>
    </row>
    <row r="67" spans="1:32" s="34" customFormat="1" x14ac:dyDescent="0.25">
      <c r="A67" s="118" t="s">
        <v>76</v>
      </c>
      <c r="B67" s="102" t="s">
        <v>564</v>
      </c>
      <c r="C67" s="99" t="s">
        <v>565</v>
      </c>
      <c r="D67" s="89">
        <v>1985</v>
      </c>
      <c r="E67" s="120">
        <f t="shared" si="2"/>
        <v>11</v>
      </c>
      <c r="H67" s="37"/>
      <c r="I67" s="37"/>
      <c r="J67" s="37"/>
      <c r="K67" s="194">
        <v>11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AC67"/>
      <c r="AD67"/>
      <c r="AE67"/>
      <c r="AF67"/>
    </row>
    <row r="68" spans="1:32" s="34" customFormat="1" x14ac:dyDescent="0.25">
      <c r="A68" s="118" t="s">
        <v>77</v>
      </c>
      <c r="B68" s="102" t="s">
        <v>566</v>
      </c>
      <c r="C68" s="99" t="s">
        <v>567</v>
      </c>
      <c r="D68" s="89">
        <v>1992</v>
      </c>
      <c r="E68" s="120">
        <f t="shared" si="2"/>
        <v>10</v>
      </c>
      <c r="H68" s="37"/>
      <c r="I68" s="37"/>
      <c r="J68" s="37"/>
      <c r="K68" s="194">
        <v>10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AC68"/>
      <c r="AD68"/>
      <c r="AE68"/>
      <c r="AF68"/>
    </row>
    <row r="69" spans="1:32" s="34" customFormat="1" x14ac:dyDescent="0.25">
      <c r="A69" s="118" t="s">
        <v>78</v>
      </c>
      <c r="B69" s="102" t="s">
        <v>243</v>
      </c>
      <c r="C69" s="99" t="s">
        <v>111</v>
      </c>
      <c r="D69" s="89">
        <v>2006</v>
      </c>
      <c r="E69" s="120">
        <f t="shared" si="2"/>
        <v>9</v>
      </c>
      <c r="H69" s="37"/>
      <c r="I69" s="37"/>
      <c r="J69" s="37">
        <v>9</v>
      </c>
      <c r="K69" s="194" t="s">
        <v>443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AC69"/>
      <c r="AD69"/>
      <c r="AE69"/>
      <c r="AF69"/>
    </row>
    <row r="70" spans="1:32" s="34" customFormat="1" x14ac:dyDescent="0.25">
      <c r="A70" s="118" t="s">
        <v>79</v>
      </c>
      <c r="B70" s="102" t="s">
        <v>568</v>
      </c>
      <c r="C70" s="99" t="s">
        <v>569</v>
      </c>
      <c r="D70" s="89">
        <v>1989</v>
      </c>
      <c r="E70" s="120">
        <f t="shared" si="2"/>
        <v>8</v>
      </c>
      <c r="H70" s="37"/>
      <c r="I70" s="37"/>
      <c r="J70" s="37"/>
      <c r="K70" s="194">
        <v>8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AC70"/>
      <c r="AD70"/>
      <c r="AE70"/>
      <c r="AF70"/>
    </row>
    <row r="71" spans="1:32" s="34" customFormat="1" x14ac:dyDescent="0.25">
      <c r="A71" s="118" t="s">
        <v>80</v>
      </c>
      <c r="B71" s="102" t="s">
        <v>453</v>
      </c>
      <c r="C71" s="99" t="s">
        <v>138</v>
      </c>
      <c r="D71" s="89">
        <v>1994</v>
      </c>
      <c r="E71" s="120">
        <f t="shared" si="2"/>
        <v>8</v>
      </c>
      <c r="H71" s="37"/>
      <c r="I71" s="37"/>
      <c r="J71" s="37">
        <v>8</v>
      </c>
      <c r="K71" s="194" t="s">
        <v>443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AC71"/>
      <c r="AD71"/>
      <c r="AE71"/>
      <c r="AF71"/>
    </row>
    <row r="72" spans="1:32" s="34" customFormat="1" x14ac:dyDescent="0.25">
      <c r="A72" s="118" t="s">
        <v>81</v>
      </c>
      <c r="B72" s="102" t="s">
        <v>434</v>
      </c>
      <c r="C72" s="99" t="s">
        <v>435</v>
      </c>
      <c r="D72" s="89">
        <v>1979</v>
      </c>
      <c r="E72" s="120">
        <f t="shared" ref="E72:E89" si="3">SUM(H72:Y72)</f>
        <v>8</v>
      </c>
      <c r="H72" s="37"/>
      <c r="I72" s="37">
        <v>8</v>
      </c>
      <c r="J72" s="37" t="s">
        <v>443</v>
      </c>
      <c r="K72" s="194" t="s">
        <v>443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AC72"/>
      <c r="AD72"/>
      <c r="AE72"/>
      <c r="AF72"/>
    </row>
    <row r="73" spans="1:32" s="34" customFormat="1" x14ac:dyDescent="0.25">
      <c r="A73" s="118" t="s">
        <v>82</v>
      </c>
      <c r="B73" s="102" t="s">
        <v>160</v>
      </c>
      <c r="C73" s="99" t="s">
        <v>161</v>
      </c>
      <c r="D73" s="89">
        <v>1998</v>
      </c>
      <c r="E73" s="120">
        <f t="shared" si="3"/>
        <v>8</v>
      </c>
      <c r="H73" s="37">
        <v>8</v>
      </c>
      <c r="I73" s="37" t="s">
        <v>443</v>
      </c>
      <c r="J73" s="37" t="s">
        <v>443</v>
      </c>
      <c r="K73" s="194" t="s">
        <v>443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AC73"/>
      <c r="AD73"/>
      <c r="AE73"/>
      <c r="AF73"/>
    </row>
    <row r="74" spans="1:32" s="34" customFormat="1" x14ac:dyDescent="0.25">
      <c r="A74" s="118" t="s">
        <v>83</v>
      </c>
      <c r="B74" s="102" t="s">
        <v>436</v>
      </c>
      <c r="C74" s="99"/>
      <c r="D74" s="89">
        <v>1973</v>
      </c>
      <c r="E74" s="120">
        <f t="shared" si="3"/>
        <v>7</v>
      </c>
      <c r="H74" s="37"/>
      <c r="I74" s="37">
        <v>7</v>
      </c>
      <c r="J74" s="37" t="s">
        <v>443</v>
      </c>
      <c r="K74" s="194" t="s">
        <v>443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AC74"/>
      <c r="AD74"/>
      <c r="AE74"/>
      <c r="AF74"/>
    </row>
    <row r="75" spans="1:32" s="34" customFormat="1" x14ac:dyDescent="0.25">
      <c r="A75" s="118" t="s">
        <v>84</v>
      </c>
      <c r="B75" s="102" t="s">
        <v>173</v>
      </c>
      <c r="C75" s="99" t="s">
        <v>174</v>
      </c>
      <c r="D75" s="89">
        <v>1967</v>
      </c>
      <c r="E75" s="120">
        <f t="shared" si="3"/>
        <v>7</v>
      </c>
      <c r="H75" s="37"/>
      <c r="I75" s="37"/>
      <c r="J75" s="37">
        <v>7</v>
      </c>
      <c r="K75" s="194" t="s">
        <v>443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AC75"/>
      <c r="AD75"/>
      <c r="AE75"/>
      <c r="AF75"/>
    </row>
    <row r="76" spans="1:32" s="34" customFormat="1" x14ac:dyDescent="0.25">
      <c r="A76" s="118" t="s">
        <v>85</v>
      </c>
      <c r="B76" s="102" t="s">
        <v>570</v>
      </c>
      <c r="C76" s="99" t="s">
        <v>571</v>
      </c>
      <c r="D76" s="89">
        <v>1970</v>
      </c>
      <c r="E76" s="120">
        <f t="shared" si="3"/>
        <v>6</v>
      </c>
      <c r="H76" s="37"/>
      <c r="I76" s="37"/>
      <c r="J76" s="37"/>
      <c r="K76" s="194">
        <v>6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AC76"/>
      <c r="AD76"/>
      <c r="AE76"/>
      <c r="AF76"/>
    </row>
    <row r="77" spans="1:32" s="34" customFormat="1" x14ac:dyDescent="0.25">
      <c r="A77" s="118" t="s">
        <v>86</v>
      </c>
      <c r="B77" s="102" t="s">
        <v>439</v>
      </c>
      <c r="C77" s="99" t="s">
        <v>440</v>
      </c>
      <c r="D77" s="89">
        <v>1976</v>
      </c>
      <c r="E77" s="120">
        <f t="shared" si="3"/>
        <v>6</v>
      </c>
      <c r="H77" s="37"/>
      <c r="I77" s="37">
        <v>4</v>
      </c>
      <c r="J77" s="37">
        <v>2</v>
      </c>
      <c r="K77" s="194" t="s">
        <v>443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AC77"/>
      <c r="AD77"/>
      <c r="AE77"/>
      <c r="AF77"/>
    </row>
    <row r="78" spans="1:32" s="34" customFormat="1" x14ac:dyDescent="0.25">
      <c r="A78" s="118" t="s">
        <v>87</v>
      </c>
      <c r="B78" s="102" t="s">
        <v>184</v>
      </c>
      <c r="C78" s="99" t="s">
        <v>427</v>
      </c>
      <c r="D78" s="89">
        <v>1986</v>
      </c>
      <c r="E78" s="120">
        <f t="shared" si="3"/>
        <v>6</v>
      </c>
      <c r="H78" s="37"/>
      <c r="I78" s="37"/>
      <c r="J78" s="37">
        <v>6</v>
      </c>
      <c r="K78" s="194" t="s">
        <v>443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AC78"/>
      <c r="AD78"/>
      <c r="AE78"/>
      <c r="AF78"/>
    </row>
    <row r="79" spans="1:32" s="34" customFormat="1" x14ac:dyDescent="0.25">
      <c r="A79" s="118" t="s">
        <v>88</v>
      </c>
      <c r="B79" s="102" t="s">
        <v>572</v>
      </c>
      <c r="C79" s="99" t="s">
        <v>573</v>
      </c>
      <c r="D79" s="89">
        <v>1973</v>
      </c>
      <c r="E79" s="120">
        <f t="shared" si="3"/>
        <v>5</v>
      </c>
      <c r="H79" s="37"/>
      <c r="I79" s="37"/>
      <c r="J79" s="37"/>
      <c r="K79" s="194">
        <v>5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AC79"/>
      <c r="AD79"/>
      <c r="AE79"/>
      <c r="AF79"/>
    </row>
    <row r="80" spans="1:32" s="34" customFormat="1" x14ac:dyDescent="0.25">
      <c r="A80" s="118" t="s">
        <v>89</v>
      </c>
      <c r="B80" s="102" t="s">
        <v>137</v>
      </c>
      <c r="C80" s="99" t="s">
        <v>233</v>
      </c>
      <c r="D80" s="89">
        <v>1994</v>
      </c>
      <c r="E80" s="120">
        <f t="shared" si="3"/>
        <v>5</v>
      </c>
      <c r="H80" s="37"/>
      <c r="I80" s="37">
        <v>5</v>
      </c>
      <c r="J80" s="37" t="s">
        <v>443</v>
      </c>
      <c r="K80" s="194" t="s">
        <v>443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AC80"/>
      <c r="AD80"/>
      <c r="AE80"/>
      <c r="AF80"/>
    </row>
    <row r="81" spans="1:32" s="34" customFormat="1" x14ac:dyDescent="0.25">
      <c r="A81" s="118" t="s">
        <v>90</v>
      </c>
      <c r="B81" s="102" t="s">
        <v>511</v>
      </c>
      <c r="C81" s="99" t="s">
        <v>512</v>
      </c>
      <c r="D81" s="89">
        <v>1974</v>
      </c>
      <c r="E81" s="120">
        <f t="shared" si="3"/>
        <v>5</v>
      </c>
      <c r="H81" s="37"/>
      <c r="I81" s="37"/>
      <c r="J81" s="37">
        <v>5</v>
      </c>
      <c r="K81" s="194" t="s">
        <v>443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AC81"/>
      <c r="AD81"/>
      <c r="AE81"/>
      <c r="AF81"/>
    </row>
    <row r="82" spans="1:32" s="34" customFormat="1" x14ac:dyDescent="0.25">
      <c r="A82" s="118" t="s">
        <v>91</v>
      </c>
      <c r="B82" s="102" t="s">
        <v>574</v>
      </c>
      <c r="C82" s="99" t="s">
        <v>161</v>
      </c>
      <c r="D82" s="89">
        <v>2005</v>
      </c>
      <c r="E82" s="120">
        <f t="shared" si="3"/>
        <v>4</v>
      </c>
      <c r="H82" s="37"/>
      <c r="I82" s="37"/>
      <c r="J82" s="37"/>
      <c r="K82" s="194">
        <v>4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AC82"/>
      <c r="AD82"/>
      <c r="AE82"/>
      <c r="AF82"/>
    </row>
    <row r="83" spans="1:32" s="34" customFormat="1" x14ac:dyDescent="0.25">
      <c r="A83" s="118" t="s">
        <v>92</v>
      </c>
      <c r="B83" s="102" t="s">
        <v>187</v>
      </c>
      <c r="C83" s="99" t="s">
        <v>226</v>
      </c>
      <c r="D83" s="89">
        <v>2006</v>
      </c>
      <c r="E83" s="120">
        <f t="shared" si="3"/>
        <v>4</v>
      </c>
      <c r="H83" s="37">
        <v>4</v>
      </c>
      <c r="I83" s="37" t="s">
        <v>443</v>
      </c>
      <c r="J83" s="37" t="s">
        <v>443</v>
      </c>
      <c r="K83" s="194" t="s">
        <v>443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AC83"/>
      <c r="AD83"/>
      <c r="AE83"/>
      <c r="AF83"/>
    </row>
    <row r="84" spans="1:32" s="34" customFormat="1" x14ac:dyDescent="0.25">
      <c r="A84" s="118" t="s">
        <v>93</v>
      </c>
      <c r="B84" s="102" t="s">
        <v>468</v>
      </c>
      <c r="C84" s="99" t="s">
        <v>469</v>
      </c>
      <c r="D84" s="89">
        <v>1961</v>
      </c>
      <c r="E84" s="120">
        <f t="shared" si="3"/>
        <v>4</v>
      </c>
      <c r="H84" s="37"/>
      <c r="I84" s="37"/>
      <c r="J84" s="37">
        <v>4</v>
      </c>
      <c r="K84" s="194" t="s">
        <v>443</v>
      </c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AC84"/>
      <c r="AD84"/>
      <c r="AE84"/>
      <c r="AF84"/>
    </row>
    <row r="85" spans="1:32" s="34" customFormat="1" x14ac:dyDescent="0.25">
      <c r="A85" s="118" t="s">
        <v>94</v>
      </c>
      <c r="B85" s="102" t="s">
        <v>178</v>
      </c>
      <c r="C85" s="99" t="s">
        <v>422</v>
      </c>
      <c r="D85" s="89">
        <v>2009</v>
      </c>
      <c r="E85" s="120">
        <f t="shared" si="3"/>
        <v>3</v>
      </c>
      <c r="H85" s="37">
        <v>3</v>
      </c>
      <c r="I85" s="37" t="s">
        <v>443</v>
      </c>
      <c r="J85" s="37" t="s">
        <v>443</v>
      </c>
      <c r="K85" s="194" t="s">
        <v>443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AC85"/>
      <c r="AD85"/>
      <c r="AE85"/>
      <c r="AF85"/>
    </row>
    <row r="86" spans="1:32" s="34" customFormat="1" x14ac:dyDescent="0.25">
      <c r="A86" s="118" t="s">
        <v>95</v>
      </c>
      <c r="B86" s="102" t="s">
        <v>144</v>
      </c>
      <c r="C86" s="99" t="s">
        <v>515</v>
      </c>
      <c r="D86" s="89">
        <v>1974</v>
      </c>
      <c r="E86" s="120">
        <f t="shared" si="3"/>
        <v>3</v>
      </c>
      <c r="H86" s="37"/>
      <c r="I86" s="37"/>
      <c r="J86" s="37">
        <v>3</v>
      </c>
      <c r="K86" s="194" t="s">
        <v>443</v>
      </c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AC86"/>
      <c r="AD86"/>
      <c r="AE86"/>
      <c r="AF86"/>
    </row>
    <row r="87" spans="1:32" s="34" customFormat="1" x14ac:dyDescent="0.25">
      <c r="A87" s="118" t="s">
        <v>96</v>
      </c>
      <c r="B87" s="102" t="s">
        <v>441</v>
      </c>
      <c r="C87" s="99" t="s">
        <v>442</v>
      </c>
      <c r="D87" s="89">
        <v>1984</v>
      </c>
      <c r="E87" s="120">
        <f t="shared" si="3"/>
        <v>2</v>
      </c>
      <c r="H87" s="37"/>
      <c r="I87" s="37">
        <v>2</v>
      </c>
      <c r="J87" s="37" t="s">
        <v>443</v>
      </c>
      <c r="K87" s="194" t="s">
        <v>443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AC87"/>
      <c r="AD87"/>
      <c r="AE87"/>
      <c r="AF87"/>
    </row>
    <row r="88" spans="1:32" s="34" customFormat="1" x14ac:dyDescent="0.25">
      <c r="A88" s="118" t="s">
        <v>97</v>
      </c>
      <c r="B88" s="102" t="s">
        <v>575</v>
      </c>
      <c r="C88" s="99" t="s">
        <v>576</v>
      </c>
      <c r="D88" s="89">
        <v>1975</v>
      </c>
      <c r="E88" s="120">
        <f t="shared" si="3"/>
        <v>1</v>
      </c>
      <c r="H88" s="37"/>
      <c r="I88" s="37"/>
      <c r="J88" s="37"/>
      <c r="K88" s="194">
        <v>1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AC88"/>
      <c r="AD88"/>
      <c r="AE88"/>
      <c r="AF88"/>
    </row>
    <row r="89" spans="1:32" s="34" customFormat="1" ht="15.75" thickBot="1" x14ac:dyDescent="0.3">
      <c r="A89" s="143" t="s">
        <v>98</v>
      </c>
      <c r="B89" s="103" t="s">
        <v>232</v>
      </c>
      <c r="C89" s="100" t="s">
        <v>497</v>
      </c>
      <c r="D89" s="101">
        <v>1995</v>
      </c>
      <c r="E89" s="157">
        <f t="shared" si="3"/>
        <v>1</v>
      </c>
      <c r="H89" s="37"/>
      <c r="I89" s="37"/>
      <c r="J89" s="37">
        <v>1</v>
      </c>
      <c r="K89" s="194" t="s">
        <v>443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AC89"/>
      <c r="AD89"/>
      <c r="AE89"/>
      <c r="AF89"/>
    </row>
    <row r="90" spans="1:32" s="34" customFormat="1" x14ac:dyDescent="0.25">
      <c r="A90" s="328"/>
      <c r="B90" s="329"/>
      <c r="C90" s="330"/>
      <c r="D90" s="345"/>
      <c r="E90" s="346"/>
      <c r="H90" s="55"/>
      <c r="I90" s="55"/>
      <c r="J90" s="55"/>
      <c r="K90" s="17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C90"/>
      <c r="AD90"/>
      <c r="AE90"/>
      <c r="AF90"/>
    </row>
    <row r="91" spans="1:32" s="34" customFormat="1" x14ac:dyDescent="0.25">
      <c r="A91" s="328"/>
      <c r="B91" s="329"/>
      <c r="C91" s="330"/>
      <c r="D91" s="345"/>
      <c r="E91" s="346"/>
      <c r="H91" s="55"/>
      <c r="I91" s="55"/>
      <c r="J91" s="55"/>
      <c r="K91" s="17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AC91"/>
      <c r="AD91"/>
      <c r="AE91"/>
      <c r="AF91"/>
    </row>
    <row r="92" spans="1:32" s="34" customFormat="1" ht="21.75" thickBot="1" x14ac:dyDescent="0.3">
      <c r="A92" s="158" t="s">
        <v>212</v>
      </c>
      <c r="B92" s="159"/>
      <c r="C92" s="159"/>
      <c r="D92" s="160"/>
      <c r="E92" s="50"/>
      <c r="H92" s="37" t="str">
        <f>_xlfn.IFNA(VLOOKUP(B92,$AC$93:$AF$103,4,FALSE),"")</f>
        <v/>
      </c>
      <c r="I92" s="37" t="str">
        <f>_xlfn.IFNA(VLOOKUP(B92,$AC$93:$AF$103,4,FALSE),"")</f>
        <v/>
      </c>
      <c r="J92" s="37" t="str">
        <f>_xlfn.IFNA(VLOOKUP(B92,$AC$93:$AF$103,4,FALSE),"")</f>
        <v/>
      </c>
      <c r="K92" s="194" t="str">
        <f>_xlfn.IFNA(VLOOKUP(B92,$AC$93:$AF$103,4,FALSE),"")</f>
        <v/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32" s="34" customFormat="1" ht="15" customHeight="1" x14ac:dyDescent="0.25">
      <c r="A93" s="161" t="s">
        <v>14</v>
      </c>
      <c r="B93" s="162" t="s">
        <v>177</v>
      </c>
      <c r="C93" s="208" t="s">
        <v>422</v>
      </c>
      <c r="D93" s="209">
        <v>2009</v>
      </c>
      <c r="E93" s="119">
        <f t="shared" ref="E93:E108" si="4">SUM(H93:Y93)</f>
        <v>22</v>
      </c>
      <c r="H93" s="37">
        <v>7</v>
      </c>
      <c r="I93" s="37">
        <v>6</v>
      </c>
      <c r="J93" s="37">
        <v>9</v>
      </c>
      <c r="K93" s="194" t="s">
        <v>443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AB93" s="34" t="str">
        <f t="shared" ref="AB93:AB103" si="5">VLOOKUP(AC93,$B$93:$B$108,1,FALSE)</f>
        <v>Folprecht Tomáš</v>
      </c>
      <c r="AC93" t="s">
        <v>577</v>
      </c>
      <c r="AD93"/>
      <c r="AE93">
        <v>2006</v>
      </c>
      <c r="AF93">
        <v>10</v>
      </c>
    </row>
    <row r="94" spans="1:32" s="34" customFormat="1" x14ac:dyDescent="0.25">
      <c r="A94" s="163" t="s">
        <v>15</v>
      </c>
      <c r="B94" s="180" t="s">
        <v>148</v>
      </c>
      <c r="C94" s="191" t="s">
        <v>111</v>
      </c>
      <c r="D94" s="192">
        <v>2007</v>
      </c>
      <c r="E94" s="120">
        <f t="shared" si="4"/>
        <v>20</v>
      </c>
      <c r="H94" s="37">
        <v>10</v>
      </c>
      <c r="I94" s="37">
        <v>10</v>
      </c>
      <c r="J94" s="37" t="s">
        <v>443</v>
      </c>
      <c r="K94" s="194" t="s">
        <v>443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AB94" s="34" t="str">
        <f t="shared" si="5"/>
        <v>Břenek Hynek</v>
      </c>
      <c r="AC94" t="s">
        <v>178</v>
      </c>
      <c r="AD94" t="s">
        <v>422</v>
      </c>
      <c r="AE94">
        <v>2009</v>
      </c>
      <c r="AF94">
        <v>9</v>
      </c>
    </row>
    <row r="95" spans="1:32" s="34" customFormat="1" ht="15.75" thickBot="1" x14ac:dyDescent="0.3">
      <c r="A95" s="225" t="s">
        <v>16</v>
      </c>
      <c r="B95" s="232" t="s">
        <v>152</v>
      </c>
      <c r="C95" s="233" t="s">
        <v>422</v>
      </c>
      <c r="D95" s="234">
        <v>2008</v>
      </c>
      <c r="E95" s="157">
        <f t="shared" si="4"/>
        <v>17</v>
      </c>
      <c r="H95" s="37">
        <v>9</v>
      </c>
      <c r="I95" s="37">
        <v>8</v>
      </c>
      <c r="J95" s="37" t="s">
        <v>443</v>
      </c>
      <c r="K95" s="194" t="s">
        <v>443</v>
      </c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AB95" s="34" t="e">
        <f t="shared" si="5"/>
        <v>#N/A</v>
      </c>
      <c r="AC95"/>
      <c r="AD95"/>
      <c r="AE95"/>
      <c r="AF95">
        <v>8</v>
      </c>
    </row>
    <row r="96" spans="1:32" s="34" customFormat="1" x14ac:dyDescent="0.25">
      <c r="A96" s="142" t="s">
        <v>18</v>
      </c>
      <c r="B96" s="137" t="s">
        <v>141</v>
      </c>
      <c r="C96" s="138" t="s">
        <v>225</v>
      </c>
      <c r="D96" s="139">
        <v>2008</v>
      </c>
      <c r="E96" s="152">
        <f t="shared" si="4"/>
        <v>16</v>
      </c>
      <c r="H96" s="37">
        <v>5</v>
      </c>
      <c r="I96" s="37">
        <v>3</v>
      </c>
      <c r="J96" s="37">
        <v>8</v>
      </c>
      <c r="K96" s="194" t="s">
        <v>443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AB96" s="34" t="e">
        <f t="shared" si="5"/>
        <v>#N/A</v>
      </c>
      <c r="AC96"/>
      <c r="AD96"/>
      <c r="AE96"/>
      <c r="AF96">
        <v>7</v>
      </c>
    </row>
    <row r="97" spans="1:32" s="34" customFormat="1" x14ac:dyDescent="0.25">
      <c r="A97" s="104" t="s">
        <v>19</v>
      </c>
      <c r="B97" s="125" t="s">
        <v>129</v>
      </c>
      <c r="C97" s="126" t="s">
        <v>111</v>
      </c>
      <c r="D97" s="127">
        <v>2008</v>
      </c>
      <c r="E97" s="120">
        <f t="shared" si="4"/>
        <v>13</v>
      </c>
      <c r="H97" s="37">
        <v>2</v>
      </c>
      <c r="I97" s="37">
        <v>5</v>
      </c>
      <c r="J97" s="37">
        <v>6</v>
      </c>
      <c r="K97" s="194" t="s">
        <v>443</v>
      </c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AB97" s="34" t="e">
        <f t="shared" si="5"/>
        <v>#N/A</v>
      </c>
      <c r="AC97"/>
      <c r="AD97"/>
      <c r="AE97"/>
      <c r="AF97">
        <v>6</v>
      </c>
    </row>
    <row r="98" spans="1:32" s="34" customFormat="1" x14ac:dyDescent="0.25">
      <c r="A98" s="104" t="s">
        <v>20</v>
      </c>
      <c r="B98" s="125" t="s">
        <v>178</v>
      </c>
      <c r="C98" s="126" t="s">
        <v>422</v>
      </c>
      <c r="D98" s="127">
        <v>2009</v>
      </c>
      <c r="E98" s="120">
        <f t="shared" si="4"/>
        <v>12</v>
      </c>
      <c r="H98" s="37">
        <v>3</v>
      </c>
      <c r="I98" s="37" t="s">
        <v>443</v>
      </c>
      <c r="J98" s="37"/>
      <c r="K98" s="194">
        <v>9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AB98" s="34" t="e">
        <f t="shared" si="5"/>
        <v>#N/A</v>
      </c>
      <c r="AC98"/>
      <c r="AD98"/>
      <c r="AE98"/>
      <c r="AF98">
        <v>5</v>
      </c>
    </row>
    <row r="99" spans="1:32" s="34" customFormat="1" x14ac:dyDescent="0.25">
      <c r="A99" s="104" t="s">
        <v>21</v>
      </c>
      <c r="B99" s="125" t="s">
        <v>156</v>
      </c>
      <c r="C99" s="126" t="s">
        <v>111</v>
      </c>
      <c r="D99" s="127">
        <v>2008</v>
      </c>
      <c r="E99" s="120">
        <f t="shared" si="4"/>
        <v>10</v>
      </c>
      <c r="H99" s="37">
        <v>6</v>
      </c>
      <c r="I99" s="37">
        <v>4</v>
      </c>
      <c r="J99" s="37" t="s">
        <v>443</v>
      </c>
      <c r="K99" s="194" t="s">
        <v>443</v>
      </c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AB99" s="34" t="e">
        <f t="shared" si="5"/>
        <v>#N/A</v>
      </c>
      <c r="AC99"/>
      <c r="AD99"/>
      <c r="AE99"/>
      <c r="AF99">
        <v>4</v>
      </c>
    </row>
    <row r="100" spans="1:32" s="34" customFormat="1" x14ac:dyDescent="0.25">
      <c r="A100" s="104" t="s">
        <v>22</v>
      </c>
      <c r="B100" s="125" t="s">
        <v>493</v>
      </c>
      <c r="C100" s="126" t="s">
        <v>138</v>
      </c>
      <c r="D100" s="127">
        <v>2006</v>
      </c>
      <c r="E100" s="120">
        <f t="shared" si="4"/>
        <v>10</v>
      </c>
      <c r="H100" s="37"/>
      <c r="I100" s="37"/>
      <c r="J100" s="37">
        <v>10</v>
      </c>
      <c r="K100" s="194" t="s">
        <v>443</v>
      </c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AB100" s="34" t="e">
        <f>VLOOKUP(AC101,$B$93:$B$108,1,FALSE)</f>
        <v>#N/A</v>
      </c>
      <c r="AC100"/>
      <c r="AD100"/>
      <c r="AE100"/>
      <c r="AF100"/>
    </row>
    <row r="101" spans="1:32" s="34" customFormat="1" x14ac:dyDescent="0.25">
      <c r="A101" s="104" t="s">
        <v>23</v>
      </c>
      <c r="B101" s="125" t="s">
        <v>577</v>
      </c>
      <c r="C101" s="126"/>
      <c r="D101" s="127">
        <v>2006</v>
      </c>
      <c r="E101" s="120">
        <f t="shared" si="4"/>
        <v>10</v>
      </c>
      <c r="H101" s="37"/>
      <c r="I101" s="37"/>
      <c r="J101" s="37"/>
      <c r="K101" s="194">
        <v>10</v>
      </c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AB101" s="34" t="e">
        <f>VLOOKUP(AC102,$B$93:$B$108,1,FALSE)</f>
        <v>#N/A</v>
      </c>
      <c r="AC101"/>
      <c r="AD101"/>
      <c r="AE101"/>
      <c r="AF101">
        <v>3</v>
      </c>
    </row>
    <row r="102" spans="1:32" s="34" customFormat="1" x14ac:dyDescent="0.25">
      <c r="A102" s="104" t="s">
        <v>25</v>
      </c>
      <c r="B102" s="125" t="s">
        <v>424</v>
      </c>
      <c r="C102" s="126" t="s">
        <v>111</v>
      </c>
      <c r="D102" s="127">
        <v>2007</v>
      </c>
      <c r="E102" s="120">
        <f t="shared" si="4"/>
        <v>9</v>
      </c>
      <c r="H102" s="37"/>
      <c r="I102" s="37">
        <v>9</v>
      </c>
      <c r="J102" s="37" t="s">
        <v>443</v>
      </c>
      <c r="K102" s="194" t="s">
        <v>443</v>
      </c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AB102" s="34" t="e">
        <f>VLOOKUP(AC103,$B$93:$B$108,1,FALSE)</f>
        <v>#N/A</v>
      </c>
      <c r="AC102"/>
      <c r="AD102"/>
      <c r="AE102"/>
      <c r="AF102">
        <v>2</v>
      </c>
    </row>
    <row r="103" spans="1:32" s="34" customFormat="1" x14ac:dyDescent="0.25">
      <c r="A103" s="104" t="s">
        <v>26</v>
      </c>
      <c r="B103" s="125" t="s">
        <v>230</v>
      </c>
      <c r="C103" s="126" t="s">
        <v>422</v>
      </c>
      <c r="D103" s="127">
        <v>2009</v>
      </c>
      <c r="E103" s="120">
        <f t="shared" si="4"/>
        <v>8</v>
      </c>
      <c r="H103" s="37">
        <v>8</v>
      </c>
      <c r="I103" s="37" t="s">
        <v>443</v>
      </c>
      <c r="J103" s="37" t="s">
        <v>443</v>
      </c>
      <c r="K103" s="194" t="s">
        <v>443</v>
      </c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AC103"/>
      <c r="AD103"/>
      <c r="AE103"/>
      <c r="AF103">
        <v>1</v>
      </c>
    </row>
    <row r="104" spans="1:32" s="34" customFormat="1" x14ac:dyDescent="0.25">
      <c r="A104" s="104" t="s">
        <v>27</v>
      </c>
      <c r="B104" s="125" t="s">
        <v>231</v>
      </c>
      <c r="C104" s="126" t="s">
        <v>225</v>
      </c>
      <c r="D104" s="127">
        <v>2010</v>
      </c>
      <c r="E104" s="120">
        <f t="shared" si="4"/>
        <v>8</v>
      </c>
      <c r="H104" s="37">
        <v>1</v>
      </c>
      <c r="I104" s="37" t="s">
        <v>443</v>
      </c>
      <c r="J104" s="37">
        <v>7</v>
      </c>
      <c r="K104" s="194" t="s">
        <v>443</v>
      </c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AC104"/>
      <c r="AD104"/>
      <c r="AE104"/>
      <c r="AF104"/>
    </row>
    <row r="105" spans="1:32" s="34" customFormat="1" x14ac:dyDescent="0.25">
      <c r="A105" s="104" t="s">
        <v>28</v>
      </c>
      <c r="B105" s="125" t="s">
        <v>425</v>
      </c>
      <c r="C105" s="126" t="s">
        <v>111</v>
      </c>
      <c r="D105" s="127">
        <v>2008</v>
      </c>
      <c r="E105" s="120">
        <f t="shared" si="4"/>
        <v>7</v>
      </c>
      <c r="H105" s="37"/>
      <c r="I105" s="37">
        <v>7</v>
      </c>
      <c r="J105" s="37" t="s">
        <v>443</v>
      </c>
      <c r="K105" s="194" t="s">
        <v>443</v>
      </c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AC105"/>
      <c r="AD105"/>
      <c r="AE105"/>
      <c r="AF105"/>
    </row>
    <row r="106" spans="1:32" s="34" customFormat="1" x14ac:dyDescent="0.25">
      <c r="A106" s="104" t="s">
        <v>29</v>
      </c>
      <c r="B106" s="125" t="s">
        <v>187</v>
      </c>
      <c r="C106" s="126" t="s">
        <v>226</v>
      </c>
      <c r="D106" s="127">
        <v>2006</v>
      </c>
      <c r="E106" s="120">
        <f t="shared" si="4"/>
        <v>4</v>
      </c>
      <c r="H106" s="37">
        <v>4</v>
      </c>
      <c r="I106" s="37" t="s">
        <v>443</v>
      </c>
      <c r="J106" s="37" t="s">
        <v>443</v>
      </c>
      <c r="K106" s="194" t="s">
        <v>443</v>
      </c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AC106"/>
      <c r="AD106"/>
      <c r="AE106"/>
      <c r="AF106"/>
    </row>
    <row r="107" spans="1:32" s="34" customFormat="1" x14ac:dyDescent="0.25">
      <c r="A107" s="104" t="s">
        <v>30</v>
      </c>
      <c r="B107" s="125" t="s">
        <v>444</v>
      </c>
      <c r="C107" s="126" t="s">
        <v>445</v>
      </c>
      <c r="D107" s="127">
        <v>2007</v>
      </c>
      <c r="E107" s="120">
        <f t="shared" si="4"/>
        <v>2</v>
      </c>
      <c r="H107" s="37"/>
      <c r="I107" s="37">
        <v>2</v>
      </c>
      <c r="J107" s="37" t="s">
        <v>443</v>
      </c>
      <c r="K107" s="194" t="s">
        <v>443</v>
      </c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AC107"/>
      <c r="AD107"/>
      <c r="AE107"/>
      <c r="AF107"/>
    </row>
    <row r="108" spans="1:32" s="34" customFormat="1" ht="15.75" thickBot="1" x14ac:dyDescent="0.3">
      <c r="A108" s="105" t="s">
        <v>31</v>
      </c>
      <c r="B108" s="134" t="s">
        <v>446</v>
      </c>
      <c r="C108" s="135" t="s">
        <v>438</v>
      </c>
      <c r="D108" s="128">
        <v>2007</v>
      </c>
      <c r="E108" s="157">
        <f t="shared" si="4"/>
        <v>1</v>
      </c>
      <c r="H108" s="37"/>
      <c r="I108" s="37">
        <v>1</v>
      </c>
      <c r="J108" s="37" t="s">
        <v>443</v>
      </c>
      <c r="K108" s="194" t="s">
        <v>443</v>
      </c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32" s="34" customFormat="1" ht="21" x14ac:dyDescent="0.25">
      <c r="A109" s="53"/>
      <c r="B109" s="54"/>
      <c r="C109" s="54"/>
      <c r="D109" s="55"/>
      <c r="E109" s="45"/>
      <c r="H109" s="55"/>
      <c r="I109" s="55"/>
      <c r="J109" s="55"/>
      <c r="K109" s="17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32" s="34" customFormat="1" ht="21.75" thickBot="1" x14ac:dyDescent="0.3">
      <c r="A110" s="56" t="s">
        <v>213</v>
      </c>
      <c r="B110" s="57"/>
      <c r="C110" s="57"/>
      <c r="D110" s="58"/>
      <c r="E110" s="50"/>
      <c r="H110" s="37" t="str">
        <f>_xlfn.IFNA(VLOOKUP(B110,$AC$111:$AF$113,4,FALSE),"")</f>
        <v/>
      </c>
      <c r="I110" s="37" t="str">
        <f>_xlfn.IFNA(VLOOKUP(B110,$AC$111:$AF$116,4,FALSE),"")</f>
        <v/>
      </c>
      <c r="J110" s="37" t="str">
        <f>_xlfn.IFNA(VLOOKUP(B110,$AC$111:$AF$116,4,FALSE),"")</f>
        <v/>
      </c>
      <c r="K110" s="194" t="str">
        <f>_xlfn.IFNA(VLOOKUP(B110,$AC$111:$AF$120,4,FALSE),"")</f>
        <v/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32" s="34" customFormat="1" x14ac:dyDescent="0.25">
      <c r="A111" s="133" t="s">
        <v>14</v>
      </c>
      <c r="B111" s="164" t="s">
        <v>149</v>
      </c>
      <c r="C111" s="165" t="s">
        <v>150</v>
      </c>
      <c r="D111" s="166">
        <v>1995</v>
      </c>
      <c r="E111" s="119">
        <f t="shared" ref="E111:E124" si="6">SUM(H111:Y111)</f>
        <v>36</v>
      </c>
      <c r="H111" s="37">
        <v>10</v>
      </c>
      <c r="I111" s="37">
        <v>10</v>
      </c>
      <c r="J111" s="37">
        <v>10</v>
      </c>
      <c r="K111" s="194">
        <v>6</v>
      </c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AB111" s="34" t="str">
        <f>VLOOKUP(AC111,$B$111:$B$124,1,FALSE)</f>
        <v>Cmunt Petr</v>
      </c>
      <c r="AC111" t="s">
        <v>533</v>
      </c>
      <c r="AD111" t="s">
        <v>534</v>
      </c>
      <c r="AE111">
        <v>1996</v>
      </c>
      <c r="AF111">
        <v>10</v>
      </c>
    </row>
    <row r="112" spans="1:32" s="34" customFormat="1" x14ac:dyDescent="0.25">
      <c r="A112" s="136" t="s">
        <v>15</v>
      </c>
      <c r="B112" s="193" t="s">
        <v>232</v>
      </c>
      <c r="C112" s="193" t="s">
        <v>150</v>
      </c>
      <c r="D112" s="194">
        <v>1995</v>
      </c>
      <c r="E112" s="36">
        <f t="shared" si="6"/>
        <v>25</v>
      </c>
      <c r="H112" s="37">
        <v>8</v>
      </c>
      <c r="I112" s="37">
        <v>8</v>
      </c>
      <c r="J112" s="37">
        <v>9</v>
      </c>
      <c r="K112" s="194" t="s">
        <v>443</v>
      </c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AB112" s="34" t="str">
        <f t="shared" ref="AB112:AB120" si="7">VLOOKUP(AC112,$B$111:$B$124,1,FALSE)</f>
        <v>Schovanec Jan</v>
      </c>
      <c r="AC112" t="s">
        <v>547</v>
      </c>
      <c r="AD112" t="s">
        <v>548</v>
      </c>
      <c r="AE112">
        <v>1997</v>
      </c>
      <c r="AF112">
        <v>9</v>
      </c>
    </row>
    <row r="113" spans="1:32" s="34" customFormat="1" ht="15.75" thickBot="1" x14ac:dyDescent="0.3">
      <c r="A113" s="241" t="s">
        <v>16</v>
      </c>
      <c r="B113" s="181" t="s">
        <v>447</v>
      </c>
      <c r="C113" s="182" t="s">
        <v>448</v>
      </c>
      <c r="D113" s="183">
        <v>2003</v>
      </c>
      <c r="E113" s="41">
        <f t="shared" si="6"/>
        <v>12</v>
      </c>
      <c r="H113" s="37"/>
      <c r="I113" s="37">
        <v>7</v>
      </c>
      <c r="J113" s="37" t="s">
        <v>443</v>
      </c>
      <c r="K113" s="194">
        <v>5</v>
      </c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AB113" s="34" t="str">
        <f t="shared" si="7"/>
        <v>Kopecký Petr</v>
      </c>
      <c r="AC113" t="s">
        <v>557</v>
      </c>
      <c r="AD113" t="s">
        <v>558</v>
      </c>
      <c r="AE113">
        <v>2003</v>
      </c>
      <c r="AF113">
        <v>8</v>
      </c>
    </row>
    <row r="114" spans="1:32" s="34" customFormat="1" x14ac:dyDescent="0.25">
      <c r="A114" s="104" t="s">
        <v>18</v>
      </c>
      <c r="B114" s="125" t="s">
        <v>533</v>
      </c>
      <c r="C114" s="126" t="s">
        <v>534</v>
      </c>
      <c r="D114" s="127">
        <v>1996</v>
      </c>
      <c r="E114" s="36">
        <f t="shared" si="6"/>
        <v>10</v>
      </c>
      <c r="H114" s="37"/>
      <c r="I114" s="37"/>
      <c r="J114" s="37"/>
      <c r="K114" s="194">
        <v>10</v>
      </c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AB114" s="34" t="str">
        <f t="shared" si="7"/>
        <v>Pavlas Šimon</v>
      </c>
      <c r="AC114" t="s">
        <v>574</v>
      </c>
      <c r="AD114" t="s">
        <v>161</v>
      </c>
      <c r="AE114">
        <v>2005</v>
      </c>
      <c r="AF114">
        <v>7</v>
      </c>
    </row>
    <row r="115" spans="1:32" s="34" customFormat="1" x14ac:dyDescent="0.25">
      <c r="A115" s="104" t="s">
        <v>19</v>
      </c>
      <c r="B115" s="125" t="s">
        <v>183</v>
      </c>
      <c r="C115" s="126" t="s">
        <v>153</v>
      </c>
      <c r="D115" s="127">
        <v>1997</v>
      </c>
      <c r="E115" s="36">
        <f t="shared" si="6"/>
        <v>9</v>
      </c>
      <c r="H115" s="37">
        <v>9</v>
      </c>
      <c r="I115" s="37" t="s">
        <v>443</v>
      </c>
      <c r="J115" s="37" t="s">
        <v>443</v>
      </c>
      <c r="K115" s="194" t="s">
        <v>443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AB115" s="34" t="str">
        <f t="shared" si="7"/>
        <v>Klug Pavel</v>
      </c>
      <c r="AC115" t="s">
        <v>149</v>
      </c>
      <c r="AD115" t="s">
        <v>150</v>
      </c>
      <c r="AE115">
        <v>1995</v>
      </c>
      <c r="AF115">
        <v>6</v>
      </c>
    </row>
    <row r="116" spans="1:32" s="34" customFormat="1" x14ac:dyDescent="0.25">
      <c r="A116" s="104" t="s">
        <v>20</v>
      </c>
      <c r="B116" s="125" t="s">
        <v>430</v>
      </c>
      <c r="C116" s="126" t="s">
        <v>138</v>
      </c>
      <c r="D116" s="127">
        <v>1997</v>
      </c>
      <c r="E116" s="36">
        <f t="shared" si="6"/>
        <v>9</v>
      </c>
      <c r="H116" s="37"/>
      <c r="I116" s="37">
        <v>9</v>
      </c>
      <c r="J116" s="37" t="s">
        <v>443</v>
      </c>
      <c r="K116" s="194" t="s">
        <v>443</v>
      </c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AB116" s="34" t="str">
        <f t="shared" si="7"/>
        <v>Čech Matěj</v>
      </c>
      <c r="AC116" t="s">
        <v>447</v>
      </c>
      <c r="AD116" t="s">
        <v>448</v>
      </c>
      <c r="AE116">
        <v>2003</v>
      </c>
      <c r="AF116">
        <v>5</v>
      </c>
    </row>
    <row r="117" spans="1:32" s="34" customFormat="1" x14ac:dyDescent="0.25">
      <c r="A117" s="104" t="s">
        <v>21</v>
      </c>
      <c r="B117" s="125" t="s">
        <v>449</v>
      </c>
      <c r="C117" s="126" t="s">
        <v>448</v>
      </c>
      <c r="D117" s="127">
        <v>1996</v>
      </c>
      <c r="E117" s="36">
        <f t="shared" si="6"/>
        <v>9</v>
      </c>
      <c r="H117" s="37"/>
      <c r="I117" s="37">
        <v>6</v>
      </c>
      <c r="J117" s="37" t="s">
        <v>443</v>
      </c>
      <c r="K117" s="194">
        <v>3</v>
      </c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AB117" s="34" t="str">
        <f t="shared" si="7"/>
        <v>Roud Oldřich</v>
      </c>
      <c r="AC117" t="s">
        <v>578</v>
      </c>
      <c r="AD117" t="s">
        <v>579</v>
      </c>
      <c r="AE117">
        <v>1995</v>
      </c>
      <c r="AF117">
        <v>4</v>
      </c>
    </row>
    <row r="118" spans="1:32" s="34" customFormat="1" x14ac:dyDescent="0.25">
      <c r="A118" s="104" t="s">
        <v>22</v>
      </c>
      <c r="B118" s="125" t="s">
        <v>547</v>
      </c>
      <c r="C118" s="126" t="s">
        <v>548</v>
      </c>
      <c r="D118" s="127">
        <v>1997</v>
      </c>
      <c r="E118" s="36">
        <f t="shared" si="6"/>
        <v>9</v>
      </c>
      <c r="H118" s="37"/>
      <c r="I118" s="37"/>
      <c r="J118" s="37"/>
      <c r="K118" s="194">
        <v>9</v>
      </c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AB118" s="34" t="str">
        <f t="shared" si="7"/>
        <v>Kopecký Jan</v>
      </c>
      <c r="AC118" t="s">
        <v>449</v>
      </c>
      <c r="AD118" t="s">
        <v>448</v>
      </c>
      <c r="AE118">
        <v>1996</v>
      </c>
      <c r="AF118">
        <v>3</v>
      </c>
    </row>
    <row r="119" spans="1:32" s="34" customFormat="1" x14ac:dyDescent="0.25">
      <c r="A119" s="104" t="s">
        <v>23</v>
      </c>
      <c r="B119" s="125" t="s">
        <v>557</v>
      </c>
      <c r="C119" s="126" t="s">
        <v>558</v>
      </c>
      <c r="D119" s="127">
        <v>2003</v>
      </c>
      <c r="E119" s="36">
        <f t="shared" si="6"/>
        <v>8</v>
      </c>
      <c r="H119" s="37"/>
      <c r="I119" s="37"/>
      <c r="J119" s="37"/>
      <c r="K119" s="194">
        <v>8</v>
      </c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AB119" s="34" t="str">
        <f t="shared" si="7"/>
        <v>Holub Matěj</v>
      </c>
      <c r="AC119" t="s">
        <v>580</v>
      </c>
      <c r="AD119" t="s">
        <v>581</v>
      </c>
      <c r="AE119">
        <v>1996</v>
      </c>
      <c r="AF119">
        <v>2</v>
      </c>
    </row>
    <row r="120" spans="1:32" s="34" customFormat="1" x14ac:dyDescent="0.25">
      <c r="A120" s="104" t="s">
        <v>25</v>
      </c>
      <c r="B120" s="125" t="s">
        <v>574</v>
      </c>
      <c r="C120" s="126" t="s">
        <v>161</v>
      </c>
      <c r="D120" s="127">
        <v>2005</v>
      </c>
      <c r="E120" s="36">
        <f t="shared" si="6"/>
        <v>7</v>
      </c>
      <c r="H120" s="37"/>
      <c r="I120" s="37"/>
      <c r="J120" s="37"/>
      <c r="K120" s="194">
        <v>7</v>
      </c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AB120" s="34" t="str">
        <f t="shared" si="7"/>
        <v>Háva Martin</v>
      </c>
      <c r="AC120" t="s">
        <v>582</v>
      </c>
      <c r="AD120" t="s">
        <v>118</v>
      </c>
      <c r="AE120">
        <v>2005</v>
      </c>
      <c r="AF120">
        <v>1</v>
      </c>
    </row>
    <row r="121" spans="1:32" s="34" customFormat="1" x14ac:dyDescent="0.25">
      <c r="A121" s="104" t="s">
        <v>26</v>
      </c>
      <c r="B121" s="125" t="s">
        <v>450</v>
      </c>
      <c r="C121" s="126" t="s">
        <v>451</v>
      </c>
      <c r="D121" s="127">
        <v>1999</v>
      </c>
      <c r="E121" s="36">
        <f t="shared" si="6"/>
        <v>5</v>
      </c>
      <c r="H121" s="37"/>
      <c r="I121" s="37">
        <v>5</v>
      </c>
      <c r="J121" s="37" t="s">
        <v>443</v>
      </c>
      <c r="K121" s="194" t="s">
        <v>443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AC121" s="287"/>
      <c r="AD121" s="287"/>
      <c r="AE121" s="287"/>
      <c r="AF121"/>
    </row>
    <row r="122" spans="1:32" s="34" customFormat="1" x14ac:dyDescent="0.25">
      <c r="A122" s="104" t="s">
        <v>27</v>
      </c>
      <c r="B122" s="125" t="s">
        <v>578</v>
      </c>
      <c r="C122" s="126" t="s">
        <v>579</v>
      </c>
      <c r="D122" s="127">
        <v>1995</v>
      </c>
      <c r="E122" s="36">
        <f t="shared" si="6"/>
        <v>4</v>
      </c>
      <c r="H122" s="37"/>
      <c r="I122" s="37"/>
      <c r="J122" s="37"/>
      <c r="K122" s="194">
        <v>4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AC122" s="287"/>
      <c r="AD122" s="287"/>
      <c r="AE122" s="287"/>
      <c r="AF122"/>
    </row>
    <row r="123" spans="1:32" s="34" customFormat="1" x14ac:dyDescent="0.25">
      <c r="A123" s="104" t="s">
        <v>28</v>
      </c>
      <c r="B123" s="125" t="s">
        <v>580</v>
      </c>
      <c r="C123" s="126" t="s">
        <v>581</v>
      </c>
      <c r="D123" s="127">
        <v>1996</v>
      </c>
      <c r="E123" s="36">
        <f t="shared" si="6"/>
        <v>2</v>
      </c>
      <c r="H123" s="37"/>
      <c r="I123" s="37"/>
      <c r="J123" s="37"/>
      <c r="K123" s="194">
        <v>2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AC123" s="287"/>
      <c r="AD123" s="287"/>
      <c r="AE123" s="287"/>
      <c r="AF123"/>
    </row>
    <row r="124" spans="1:32" s="34" customFormat="1" ht="15.75" thickBot="1" x14ac:dyDescent="0.3">
      <c r="A124" s="105" t="s">
        <v>29</v>
      </c>
      <c r="B124" s="134" t="s">
        <v>582</v>
      </c>
      <c r="C124" s="135" t="s">
        <v>118</v>
      </c>
      <c r="D124" s="128">
        <v>2005</v>
      </c>
      <c r="E124" s="41">
        <f t="shared" si="6"/>
        <v>1</v>
      </c>
      <c r="H124" s="37"/>
      <c r="I124" s="37"/>
      <c r="J124" s="37"/>
      <c r="K124" s="194">
        <v>1</v>
      </c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AC124" s="287"/>
      <c r="AD124" s="287"/>
      <c r="AE124" s="287"/>
      <c r="AF124"/>
    </row>
    <row r="125" spans="1:32" s="34" customFormat="1" x14ac:dyDescent="0.25">
      <c r="A125" s="59"/>
      <c r="E125" s="60"/>
      <c r="H125" s="55"/>
      <c r="I125" s="55"/>
      <c r="J125" s="55"/>
      <c r="K125" s="17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32" s="34" customFormat="1" ht="21" x14ac:dyDescent="0.25">
      <c r="A126" s="53"/>
      <c r="B126" s="54"/>
      <c r="C126" s="54"/>
      <c r="D126" s="55"/>
      <c r="E126" s="60"/>
      <c r="H126" s="55"/>
      <c r="I126" s="55"/>
      <c r="J126" s="55"/>
      <c r="K126" s="17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32" s="34" customFormat="1" ht="21.75" thickBot="1" x14ac:dyDescent="0.3">
      <c r="A127" s="61" t="s">
        <v>214</v>
      </c>
      <c r="B127" s="82"/>
      <c r="C127" s="82"/>
      <c r="D127" s="83"/>
      <c r="E127" s="60"/>
      <c r="H127" s="37" t="str">
        <f>_xlfn.IFNA(VLOOKUP(B127,$AC$128:$AF$137,4,FALSE),"")</f>
        <v/>
      </c>
      <c r="I127" s="37" t="str">
        <f>_xlfn.IFNA(VLOOKUP(B127,$AC$128:$AF$137,4,FALSE),"")</f>
        <v/>
      </c>
      <c r="J127" s="37" t="str">
        <f>_xlfn.IFNA(VLOOKUP(B127,$AC$128:$AF$137,4,FALSE),"")</f>
        <v/>
      </c>
      <c r="K127" s="194" t="str">
        <f>_xlfn.IFNA(VLOOKUP(B127,$AC$128:$AF$137,4,FALSE),"")</f>
        <v/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32" s="34" customFormat="1" ht="15" customHeight="1" x14ac:dyDescent="0.25">
      <c r="A128" s="87" t="s">
        <v>14</v>
      </c>
      <c r="B128" s="381" t="s">
        <v>119</v>
      </c>
      <c r="C128" s="381" t="s">
        <v>185</v>
      </c>
      <c r="D128" s="382">
        <v>1985</v>
      </c>
      <c r="E128" s="119">
        <f t="shared" ref="E128:E152" si="8">SUM(H128:Y128)</f>
        <v>30</v>
      </c>
      <c r="H128" s="37">
        <v>8</v>
      </c>
      <c r="I128" s="37">
        <v>8</v>
      </c>
      <c r="J128" s="37">
        <v>9</v>
      </c>
      <c r="K128" s="194">
        <v>5</v>
      </c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AB128" s="34" t="str">
        <f>VLOOKUP(AC128,$B$128:$B$152,1,FALSE)</f>
        <v>Matoušek Jan</v>
      </c>
      <c r="AC128" t="s">
        <v>531</v>
      </c>
      <c r="AD128" t="s">
        <v>532</v>
      </c>
      <c r="AE128">
        <v>1989</v>
      </c>
      <c r="AF128">
        <v>10</v>
      </c>
    </row>
    <row r="129" spans="1:32" s="34" customFormat="1" x14ac:dyDescent="0.25">
      <c r="A129" s="88" t="s">
        <v>15</v>
      </c>
      <c r="B129" s="195" t="s">
        <v>128</v>
      </c>
      <c r="C129" s="195" t="s">
        <v>108</v>
      </c>
      <c r="D129" s="196">
        <v>1988</v>
      </c>
      <c r="E129" s="120">
        <f t="shared" si="8"/>
        <v>22</v>
      </c>
      <c r="H129" s="37">
        <v>7</v>
      </c>
      <c r="I129" s="37">
        <v>7</v>
      </c>
      <c r="J129" s="37">
        <v>8</v>
      </c>
      <c r="K129" s="194" t="s">
        <v>443</v>
      </c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AB129" s="34" t="str">
        <f t="shared" ref="AB129:AB137" si="9">VLOOKUP(AC129,$B$128:$B$152,1,FALSE)</f>
        <v>Marvan Vojtěch</v>
      </c>
      <c r="AC129" t="s">
        <v>535</v>
      </c>
      <c r="AD129" t="s">
        <v>536</v>
      </c>
      <c r="AE129">
        <v>1987</v>
      </c>
      <c r="AF129">
        <v>9</v>
      </c>
    </row>
    <row r="130" spans="1:32" s="34" customFormat="1" ht="15.75" thickBot="1" x14ac:dyDescent="0.3">
      <c r="A130" s="168" t="s">
        <v>16</v>
      </c>
      <c r="B130" s="353" t="s">
        <v>133</v>
      </c>
      <c r="C130" s="353" t="s">
        <v>134</v>
      </c>
      <c r="D130" s="354">
        <v>1989</v>
      </c>
      <c r="E130" s="157">
        <f t="shared" si="8"/>
        <v>18</v>
      </c>
      <c r="H130" s="37">
        <v>9</v>
      </c>
      <c r="I130" s="37">
        <v>9</v>
      </c>
      <c r="J130" s="37" t="s">
        <v>443</v>
      </c>
      <c r="K130" s="194" t="s">
        <v>443</v>
      </c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AB130" s="34" t="str">
        <f t="shared" si="9"/>
        <v>Hliněný Jan</v>
      </c>
      <c r="AC130" t="s">
        <v>583</v>
      </c>
      <c r="AD130" t="s">
        <v>538</v>
      </c>
      <c r="AE130">
        <v>1990</v>
      </c>
      <c r="AF130">
        <v>8</v>
      </c>
    </row>
    <row r="131" spans="1:32" s="34" customFormat="1" x14ac:dyDescent="0.25">
      <c r="A131" s="217" t="s">
        <v>18</v>
      </c>
      <c r="B131" s="239" t="s">
        <v>184</v>
      </c>
      <c r="C131" s="239" t="s">
        <v>185</v>
      </c>
      <c r="D131" s="240">
        <v>1986</v>
      </c>
      <c r="E131" s="246">
        <f t="shared" si="8"/>
        <v>12</v>
      </c>
      <c r="H131" s="37">
        <v>2</v>
      </c>
      <c r="I131" s="37">
        <v>4</v>
      </c>
      <c r="J131" s="37">
        <v>6</v>
      </c>
      <c r="K131" s="194" t="s">
        <v>443</v>
      </c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AB131" s="34" t="str">
        <f t="shared" si="9"/>
        <v>Tatíček Petr</v>
      </c>
      <c r="AC131" t="s">
        <v>539</v>
      </c>
      <c r="AD131" t="s">
        <v>540</v>
      </c>
      <c r="AE131">
        <v>1985</v>
      </c>
      <c r="AF131">
        <v>7</v>
      </c>
    </row>
    <row r="132" spans="1:32" s="34" customFormat="1" x14ac:dyDescent="0.25">
      <c r="A132" s="118" t="s">
        <v>19</v>
      </c>
      <c r="B132" s="123" t="s">
        <v>137</v>
      </c>
      <c r="C132" s="123" t="s">
        <v>233</v>
      </c>
      <c r="D132" s="106">
        <v>1994</v>
      </c>
      <c r="E132" s="186">
        <f t="shared" si="8"/>
        <v>11</v>
      </c>
      <c r="H132" s="37">
        <v>5</v>
      </c>
      <c r="I132" s="37">
        <v>6</v>
      </c>
      <c r="J132" s="37" t="s">
        <v>443</v>
      </c>
      <c r="K132" s="194" t="s">
        <v>443</v>
      </c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AB132" s="34" t="str">
        <f t="shared" si="9"/>
        <v>Mařík Jan</v>
      </c>
      <c r="AC132" t="s">
        <v>541</v>
      </c>
      <c r="AD132" t="s">
        <v>542</v>
      </c>
      <c r="AE132">
        <v>1986</v>
      </c>
      <c r="AF132">
        <v>6</v>
      </c>
    </row>
    <row r="133" spans="1:32" s="34" customFormat="1" x14ac:dyDescent="0.25">
      <c r="A133" s="118" t="s">
        <v>20</v>
      </c>
      <c r="B133" s="123" t="s">
        <v>420</v>
      </c>
      <c r="C133" s="123" t="s">
        <v>221</v>
      </c>
      <c r="D133" s="106">
        <v>1992</v>
      </c>
      <c r="E133" s="186">
        <f t="shared" si="8"/>
        <v>10</v>
      </c>
      <c r="H133" s="37">
        <v>10</v>
      </c>
      <c r="I133" s="37" t="s">
        <v>443</v>
      </c>
      <c r="J133" s="37" t="s">
        <v>443</v>
      </c>
      <c r="K133" s="194" t="s">
        <v>443</v>
      </c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AB133" s="34" t="str">
        <f t="shared" si="9"/>
        <v>Ptáček Michal</v>
      </c>
      <c r="AC133" t="s">
        <v>119</v>
      </c>
      <c r="AD133" t="s">
        <v>427</v>
      </c>
      <c r="AE133">
        <v>1985</v>
      </c>
      <c r="AF133">
        <v>5</v>
      </c>
    </row>
    <row r="134" spans="1:32" s="34" customFormat="1" x14ac:dyDescent="0.25">
      <c r="A134" s="118" t="s">
        <v>21</v>
      </c>
      <c r="B134" s="123" t="s">
        <v>426</v>
      </c>
      <c r="C134" s="123" t="s">
        <v>427</v>
      </c>
      <c r="D134" s="106">
        <v>1990</v>
      </c>
      <c r="E134" s="186">
        <f t="shared" si="8"/>
        <v>10</v>
      </c>
      <c r="H134" s="37"/>
      <c r="I134" s="37">
        <v>10</v>
      </c>
      <c r="J134" s="37" t="s">
        <v>443</v>
      </c>
      <c r="K134" s="194" t="s">
        <v>443</v>
      </c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AB134" s="34" t="str">
        <f t="shared" si="9"/>
        <v>Vanča Martin</v>
      </c>
      <c r="AC134" t="s">
        <v>559</v>
      </c>
      <c r="AD134" t="s">
        <v>110</v>
      </c>
      <c r="AE134">
        <v>1989</v>
      </c>
      <c r="AF134">
        <v>4</v>
      </c>
    </row>
    <row r="135" spans="1:32" s="34" customFormat="1" x14ac:dyDescent="0.25">
      <c r="A135" s="118" t="s">
        <v>22</v>
      </c>
      <c r="B135" s="123" t="s">
        <v>453</v>
      </c>
      <c r="C135" s="123" t="s">
        <v>138</v>
      </c>
      <c r="D135" s="106">
        <v>1994</v>
      </c>
      <c r="E135" s="186">
        <f t="shared" si="8"/>
        <v>10</v>
      </c>
      <c r="H135" s="37"/>
      <c r="I135" s="37">
        <v>3</v>
      </c>
      <c r="J135" s="37">
        <v>7</v>
      </c>
      <c r="K135" s="194" t="s">
        <v>443</v>
      </c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AB135" s="34" t="str">
        <f t="shared" si="9"/>
        <v>Krob Lukáš</v>
      </c>
      <c r="AC135" t="s">
        <v>562</v>
      </c>
      <c r="AD135" t="s">
        <v>563</v>
      </c>
      <c r="AE135">
        <v>1985</v>
      </c>
      <c r="AF135">
        <v>3</v>
      </c>
    </row>
    <row r="136" spans="1:32" s="34" customFormat="1" x14ac:dyDescent="0.25">
      <c r="A136" s="118" t="s">
        <v>23</v>
      </c>
      <c r="B136" s="123" t="s">
        <v>495</v>
      </c>
      <c r="C136" s="123" t="s">
        <v>496</v>
      </c>
      <c r="D136" s="106">
        <v>1987</v>
      </c>
      <c r="E136" s="186">
        <f t="shared" si="8"/>
        <v>10</v>
      </c>
      <c r="H136" s="37"/>
      <c r="I136" s="37"/>
      <c r="J136" s="37">
        <v>10</v>
      </c>
      <c r="K136" s="194" t="s">
        <v>443</v>
      </c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AB136" s="34" t="str">
        <f t="shared" si="9"/>
        <v>Hořejší Lukáš</v>
      </c>
      <c r="AC136" t="s">
        <v>564</v>
      </c>
      <c r="AD136" t="s">
        <v>565</v>
      </c>
      <c r="AE136">
        <v>1985</v>
      </c>
      <c r="AF136">
        <v>2</v>
      </c>
    </row>
    <row r="137" spans="1:32" s="34" customFormat="1" x14ac:dyDescent="0.25">
      <c r="A137" s="118" t="s">
        <v>25</v>
      </c>
      <c r="B137" s="102" t="s">
        <v>531</v>
      </c>
      <c r="C137" s="99" t="s">
        <v>532</v>
      </c>
      <c r="D137" s="89">
        <v>1989</v>
      </c>
      <c r="E137" s="186">
        <f t="shared" si="8"/>
        <v>10</v>
      </c>
      <c r="H137" s="37"/>
      <c r="I137" s="37"/>
      <c r="J137" s="37"/>
      <c r="K137" s="194">
        <v>10</v>
      </c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AB137" s="34" t="str">
        <f t="shared" si="9"/>
        <v>Němec Jan</v>
      </c>
      <c r="AC137" t="s">
        <v>566</v>
      </c>
      <c r="AD137" t="s">
        <v>567</v>
      </c>
      <c r="AE137">
        <v>1992</v>
      </c>
      <c r="AF137">
        <v>1</v>
      </c>
    </row>
    <row r="138" spans="1:32" s="34" customFormat="1" x14ac:dyDescent="0.25">
      <c r="A138" s="118" t="s">
        <v>26</v>
      </c>
      <c r="B138" s="102" t="s">
        <v>535</v>
      </c>
      <c r="C138" s="99" t="s">
        <v>536</v>
      </c>
      <c r="D138" s="89">
        <v>1987</v>
      </c>
      <c r="E138" s="186">
        <f t="shared" si="8"/>
        <v>9</v>
      </c>
      <c r="H138" s="37"/>
      <c r="I138" s="37"/>
      <c r="J138" s="37"/>
      <c r="K138" s="194">
        <v>9</v>
      </c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AC138"/>
      <c r="AD138"/>
      <c r="AE138"/>
      <c r="AF138"/>
    </row>
    <row r="139" spans="1:32" s="34" customFormat="1" x14ac:dyDescent="0.25">
      <c r="A139" s="118" t="s">
        <v>27</v>
      </c>
      <c r="B139" s="102" t="s">
        <v>583</v>
      </c>
      <c r="C139" s="99" t="s">
        <v>538</v>
      </c>
      <c r="D139" s="89">
        <v>1990</v>
      </c>
      <c r="E139" s="186">
        <f t="shared" si="8"/>
        <v>8</v>
      </c>
      <c r="H139" s="37"/>
      <c r="I139" s="37"/>
      <c r="J139" s="37"/>
      <c r="K139" s="194">
        <v>8</v>
      </c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AC139"/>
      <c r="AD139"/>
      <c r="AE139"/>
      <c r="AF139"/>
    </row>
    <row r="140" spans="1:32" s="34" customFormat="1" x14ac:dyDescent="0.25">
      <c r="A140" s="118" t="s">
        <v>28</v>
      </c>
      <c r="B140" s="102" t="s">
        <v>539</v>
      </c>
      <c r="C140" s="99" t="s">
        <v>540</v>
      </c>
      <c r="D140" s="89">
        <v>1985</v>
      </c>
      <c r="E140" s="186">
        <f t="shared" si="8"/>
        <v>7</v>
      </c>
      <c r="H140" s="37"/>
      <c r="I140" s="37"/>
      <c r="J140" s="37"/>
      <c r="K140" s="194">
        <v>7</v>
      </c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AC140"/>
      <c r="AD140"/>
      <c r="AE140"/>
      <c r="AF140"/>
    </row>
    <row r="141" spans="1:32" s="34" customFormat="1" x14ac:dyDescent="0.25">
      <c r="A141" s="118" t="s">
        <v>29</v>
      </c>
      <c r="B141" s="102" t="s">
        <v>127</v>
      </c>
      <c r="C141" s="99" t="s">
        <v>111</v>
      </c>
      <c r="D141" s="89">
        <v>1985</v>
      </c>
      <c r="E141" s="186">
        <f t="shared" si="8"/>
        <v>6</v>
      </c>
      <c r="H141" s="37">
        <v>6</v>
      </c>
      <c r="I141" s="37" t="s">
        <v>443</v>
      </c>
      <c r="J141" s="37" t="s">
        <v>443</v>
      </c>
      <c r="K141" s="194" t="s">
        <v>443</v>
      </c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AC141"/>
      <c r="AD141"/>
      <c r="AE141"/>
      <c r="AF141"/>
    </row>
    <row r="142" spans="1:32" s="34" customFormat="1" x14ac:dyDescent="0.25">
      <c r="A142" s="118" t="s">
        <v>30</v>
      </c>
      <c r="B142" s="102" t="s">
        <v>541</v>
      </c>
      <c r="C142" s="99" t="s">
        <v>542</v>
      </c>
      <c r="D142" s="89">
        <v>1986</v>
      </c>
      <c r="E142" s="186">
        <f t="shared" si="8"/>
        <v>6</v>
      </c>
      <c r="H142" s="37"/>
      <c r="I142" s="37"/>
      <c r="J142" s="37"/>
      <c r="K142" s="194">
        <v>6</v>
      </c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AC142"/>
      <c r="AD142"/>
      <c r="AE142"/>
      <c r="AF142"/>
    </row>
    <row r="143" spans="1:32" s="34" customFormat="1" x14ac:dyDescent="0.25">
      <c r="A143" s="118" t="s">
        <v>31</v>
      </c>
      <c r="B143" s="102" t="s">
        <v>452</v>
      </c>
      <c r="C143" s="99" t="s">
        <v>161</v>
      </c>
      <c r="D143" s="89">
        <v>1987</v>
      </c>
      <c r="E143" s="186">
        <f t="shared" si="8"/>
        <v>5</v>
      </c>
      <c r="H143" s="37"/>
      <c r="I143" s="37">
        <v>5</v>
      </c>
      <c r="J143" s="37" t="s">
        <v>443</v>
      </c>
      <c r="K143" s="194" t="s">
        <v>443</v>
      </c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AC143"/>
      <c r="AD143"/>
      <c r="AE143"/>
      <c r="AF143"/>
    </row>
    <row r="144" spans="1:32" s="34" customFormat="1" x14ac:dyDescent="0.25">
      <c r="A144" s="118" t="s">
        <v>33</v>
      </c>
      <c r="B144" s="102" t="s">
        <v>559</v>
      </c>
      <c r="C144" s="99" t="s">
        <v>110</v>
      </c>
      <c r="D144" s="89">
        <v>1989</v>
      </c>
      <c r="E144" s="186">
        <f t="shared" si="8"/>
        <v>4</v>
      </c>
      <c r="H144" s="37"/>
      <c r="I144" s="37"/>
      <c r="J144" s="37"/>
      <c r="K144" s="194">
        <v>4</v>
      </c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AC144"/>
      <c r="AD144"/>
      <c r="AE144"/>
      <c r="AF144"/>
    </row>
    <row r="145" spans="1:32" s="34" customFormat="1" x14ac:dyDescent="0.25">
      <c r="A145" s="118" t="s">
        <v>34</v>
      </c>
      <c r="B145" s="102" t="s">
        <v>234</v>
      </c>
      <c r="C145" s="99" t="s">
        <v>161</v>
      </c>
      <c r="D145" s="89">
        <v>1986</v>
      </c>
      <c r="E145" s="186">
        <f t="shared" si="8"/>
        <v>4</v>
      </c>
      <c r="H145" s="37">
        <v>4</v>
      </c>
      <c r="I145" s="37" t="s">
        <v>443</v>
      </c>
      <c r="J145" s="37" t="s">
        <v>443</v>
      </c>
      <c r="K145" s="194" t="s">
        <v>443</v>
      </c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AC145"/>
      <c r="AD145"/>
      <c r="AE145"/>
      <c r="AF145"/>
    </row>
    <row r="146" spans="1:32" s="34" customFormat="1" x14ac:dyDescent="0.25">
      <c r="A146" s="118" t="s">
        <v>35</v>
      </c>
      <c r="B146" s="102" t="s">
        <v>562</v>
      </c>
      <c r="C146" s="99" t="s">
        <v>563</v>
      </c>
      <c r="D146" s="89">
        <v>1985</v>
      </c>
      <c r="E146" s="186">
        <f t="shared" si="8"/>
        <v>3</v>
      </c>
      <c r="H146" s="37"/>
      <c r="I146" s="37"/>
      <c r="J146" s="37"/>
      <c r="K146" s="194">
        <v>3</v>
      </c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AC146"/>
      <c r="AD146"/>
      <c r="AE146"/>
      <c r="AF146"/>
    </row>
    <row r="147" spans="1:32" s="34" customFormat="1" x14ac:dyDescent="0.25">
      <c r="A147" s="118" t="s">
        <v>36</v>
      </c>
      <c r="B147" s="123" t="s">
        <v>235</v>
      </c>
      <c r="C147" s="123" t="s">
        <v>24</v>
      </c>
      <c r="D147" s="106">
        <v>1992</v>
      </c>
      <c r="E147" s="186">
        <f t="shared" si="8"/>
        <v>3</v>
      </c>
      <c r="H147" s="37">
        <v>3</v>
      </c>
      <c r="I147" s="37" t="s">
        <v>443</v>
      </c>
      <c r="J147" s="37" t="s">
        <v>443</v>
      </c>
      <c r="K147" s="194" t="s">
        <v>443</v>
      </c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AC147"/>
      <c r="AD147"/>
      <c r="AE147"/>
      <c r="AF147"/>
    </row>
    <row r="148" spans="1:32" s="34" customFormat="1" x14ac:dyDescent="0.25">
      <c r="A148" s="118" t="s">
        <v>37</v>
      </c>
      <c r="B148" s="102" t="s">
        <v>564</v>
      </c>
      <c r="C148" s="99" t="s">
        <v>565</v>
      </c>
      <c r="D148" s="89">
        <v>1985</v>
      </c>
      <c r="E148" s="186">
        <f t="shared" si="8"/>
        <v>2</v>
      </c>
      <c r="H148" s="37"/>
      <c r="I148" s="37"/>
      <c r="J148" s="37"/>
      <c r="K148" s="194">
        <v>2</v>
      </c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AC148"/>
      <c r="AD148"/>
      <c r="AE148"/>
      <c r="AF148"/>
    </row>
    <row r="149" spans="1:32" s="34" customFormat="1" x14ac:dyDescent="0.25">
      <c r="A149" s="118" t="s">
        <v>38</v>
      </c>
      <c r="B149" s="123" t="s">
        <v>454</v>
      </c>
      <c r="C149" s="123" t="s">
        <v>455</v>
      </c>
      <c r="D149" s="106">
        <v>1987</v>
      </c>
      <c r="E149" s="186">
        <f t="shared" si="8"/>
        <v>2</v>
      </c>
      <c r="H149" s="37"/>
      <c r="I149" s="37">
        <v>2</v>
      </c>
      <c r="J149" s="37" t="s">
        <v>443</v>
      </c>
      <c r="K149" s="194" t="s">
        <v>443</v>
      </c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AC149"/>
      <c r="AD149"/>
      <c r="AE149"/>
      <c r="AF149"/>
    </row>
    <row r="150" spans="1:32" s="34" customFormat="1" x14ac:dyDescent="0.25">
      <c r="A150" s="118" t="s">
        <v>39</v>
      </c>
      <c r="B150" s="102" t="s">
        <v>566</v>
      </c>
      <c r="C150" s="99" t="s">
        <v>567</v>
      </c>
      <c r="D150" s="89">
        <v>1992</v>
      </c>
      <c r="E150" s="186">
        <f t="shared" si="8"/>
        <v>1</v>
      </c>
      <c r="H150" s="37"/>
      <c r="I150" s="37"/>
      <c r="J150" s="37"/>
      <c r="K150" s="194">
        <v>1</v>
      </c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AC150"/>
      <c r="AD150"/>
      <c r="AE150"/>
      <c r="AF150"/>
    </row>
    <row r="151" spans="1:32" s="34" customFormat="1" x14ac:dyDescent="0.25">
      <c r="A151" s="118" t="s">
        <v>40</v>
      </c>
      <c r="B151" s="123" t="s">
        <v>236</v>
      </c>
      <c r="C151" s="123" t="s">
        <v>118</v>
      </c>
      <c r="D151" s="106">
        <v>1987</v>
      </c>
      <c r="E151" s="186">
        <f t="shared" si="8"/>
        <v>1</v>
      </c>
      <c r="H151" s="37">
        <v>1</v>
      </c>
      <c r="I151" s="37" t="s">
        <v>443</v>
      </c>
      <c r="J151" s="37" t="s">
        <v>443</v>
      </c>
      <c r="K151" s="194" t="s">
        <v>443</v>
      </c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AC151"/>
      <c r="AD151"/>
      <c r="AE151"/>
      <c r="AF151"/>
    </row>
    <row r="152" spans="1:32" s="34" customFormat="1" ht="15.75" thickBot="1" x14ac:dyDescent="0.3">
      <c r="A152" s="143" t="s">
        <v>41</v>
      </c>
      <c r="B152" s="198" t="s">
        <v>456</v>
      </c>
      <c r="C152" s="198" t="s">
        <v>153</v>
      </c>
      <c r="D152" s="238">
        <v>1986</v>
      </c>
      <c r="E152" s="157">
        <f t="shared" si="8"/>
        <v>1</v>
      </c>
      <c r="H152" s="37"/>
      <c r="I152" s="37">
        <v>1</v>
      </c>
      <c r="J152" s="37" t="s">
        <v>443</v>
      </c>
      <c r="K152" s="194" t="s">
        <v>443</v>
      </c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32" s="34" customFormat="1" x14ac:dyDescent="0.25">
      <c r="A153" s="59"/>
      <c r="B153"/>
      <c r="C153"/>
      <c r="D153"/>
      <c r="E153" s="60"/>
      <c r="H153" s="55"/>
      <c r="I153" s="55"/>
      <c r="J153" s="55"/>
      <c r="K153" s="17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32" s="34" customFormat="1" ht="21" x14ac:dyDescent="0.25">
      <c r="A154" s="63"/>
      <c r="B154" s="64"/>
      <c r="C154" s="64"/>
      <c r="D154" s="19"/>
      <c r="E154" s="45"/>
      <c r="H154" s="55"/>
      <c r="I154" s="55"/>
      <c r="J154" s="55"/>
      <c r="K154" s="17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32" s="34" customFormat="1" ht="21.75" thickBot="1" x14ac:dyDescent="0.3">
      <c r="A155" s="65" t="s">
        <v>215</v>
      </c>
      <c r="B155" s="66"/>
      <c r="C155" s="66"/>
      <c r="D155" s="84"/>
      <c r="E155" s="45"/>
      <c r="H155" s="37" t="str">
        <f>_xlfn.IFNA(VLOOKUP(B155,$AC$156:$AF$165,4,FALSE),"")</f>
        <v/>
      </c>
      <c r="I155" s="37" t="str">
        <f>_xlfn.IFNA(VLOOKUP(B155,$AC$156:$AF$165,4,FALSE),"")</f>
        <v/>
      </c>
      <c r="J155" s="37" t="str">
        <f>_xlfn.IFNA(VLOOKUP(B155,$AC$156:$AF$165,4,FALSE),"")</f>
        <v/>
      </c>
      <c r="K155" s="194" t="str">
        <f>_xlfn.IFNA(VLOOKUP(B155,$AC$156:$AF$165,4,FALSE),"")</f>
        <v/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32" s="34" customFormat="1" ht="15" customHeight="1" x14ac:dyDescent="0.25">
      <c r="A156" s="90" t="s">
        <v>14</v>
      </c>
      <c r="B156" s="153" t="s">
        <v>114</v>
      </c>
      <c r="C156" s="250" t="s">
        <v>138</v>
      </c>
      <c r="D156" s="251">
        <v>1982</v>
      </c>
      <c r="E156" s="119">
        <f t="shared" ref="E156:E180" si="10">SUM(H156:Y156)</f>
        <v>28</v>
      </c>
      <c r="H156" s="37">
        <v>7</v>
      </c>
      <c r="I156" s="37">
        <v>6</v>
      </c>
      <c r="J156" s="37">
        <v>8</v>
      </c>
      <c r="K156" s="194">
        <v>7</v>
      </c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AB156" s="34" t="str">
        <f t="shared" ref="AB156:AB165" si="11">VLOOKUP(AC156,$B$156:$B$180,1,FALSE)</f>
        <v>Skůček Petr</v>
      </c>
      <c r="AC156" t="s">
        <v>555</v>
      </c>
      <c r="AD156" t="s">
        <v>556</v>
      </c>
      <c r="AE156">
        <v>1978</v>
      </c>
      <c r="AF156">
        <v>10</v>
      </c>
    </row>
    <row r="157" spans="1:32" s="34" customFormat="1" ht="15" customHeight="1" x14ac:dyDescent="0.25">
      <c r="A157" s="91" t="s">
        <v>15</v>
      </c>
      <c r="B157" s="394" t="s">
        <v>139</v>
      </c>
      <c r="C157" s="395" t="s">
        <v>185</v>
      </c>
      <c r="D157" s="396">
        <v>1979</v>
      </c>
      <c r="E157" s="120">
        <f t="shared" si="10"/>
        <v>23</v>
      </c>
      <c r="H157" s="37">
        <v>3</v>
      </c>
      <c r="I157" s="37">
        <v>4</v>
      </c>
      <c r="J157" s="37">
        <v>7</v>
      </c>
      <c r="K157" s="194">
        <v>9</v>
      </c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AB157" s="34" t="str">
        <f t="shared" si="11"/>
        <v>Šálek David</v>
      </c>
      <c r="AC157" t="s">
        <v>139</v>
      </c>
      <c r="AD157" t="s">
        <v>427</v>
      </c>
      <c r="AE157">
        <v>1979</v>
      </c>
      <c r="AF157">
        <v>9</v>
      </c>
    </row>
    <row r="158" spans="1:32" s="34" customFormat="1" ht="15" customHeight="1" thickBot="1" x14ac:dyDescent="0.3">
      <c r="A158" s="170" t="s">
        <v>16</v>
      </c>
      <c r="B158" s="211" t="s">
        <v>141</v>
      </c>
      <c r="C158" s="222" t="s">
        <v>165</v>
      </c>
      <c r="D158" s="223">
        <v>1980</v>
      </c>
      <c r="E158" s="157">
        <f t="shared" si="10"/>
        <v>21</v>
      </c>
      <c r="H158" s="37">
        <v>6</v>
      </c>
      <c r="I158" s="37">
        <v>9</v>
      </c>
      <c r="J158" s="37">
        <v>6</v>
      </c>
      <c r="K158" s="194" t="s">
        <v>443</v>
      </c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AB158" s="34" t="str">
        <f t="shared" si="11"/>
        <v>Čuchal Petr</v>
      </c>
      <c r="AC158" t="s">
        <v>502</v>
      </c>
      <c r="AD158" t="s">
        <v>24</v>
      </c>
      <c r="AE158">
        <v>1980</v>
      </c>
      <c r="AF158">
        <v>8</v>
      </c>
    </row>
    <row r="159" spans="1:32" s="34" customFormat="1" x14ac:dyDescent="0.25">
      <c r="A159" s="217" t="s">
        <v>18</v>
      </c>
      <c r="B159" s="123" t="s">
        <v>132</v>
      </c>
      <c r="C159" s="123" t="s">
        <v>131</v>
      </c>
      <c r="D159" s="37">
        <v>1980</v>
      </c>
      <c r="E159" s="152">
        <f t="shared" si="10"/>
        <v>15</v>
      </c>
      <c r="H159" s="37">
        <v>4</v>
      </c>
      <c r="I159" s="37">
        <v>7</v>
      </c>
      <c r="J159" s="37">
        <v>4</v>
      </c>
      <c r="K159" s="194" t="s">
        <v>443</v>
      </c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AB159" s="34" t="str">
        <f t="shared" si="11"/>
        <v>Bureš Jan</v>
      </c>
      <c r="AC159" t="s">
        <v>114</v>
      </c>
      <c r="AD159" t="s">
        <v>138</v>
      </c>
      <c r="AE159">
        <v>1982</v>
      </c>
      <c r="AF159">
        <v>7</v>
      </c>
    </row>
    <row r="160" spans="1:32" s="34" customFormat="1" x14ac:dyDescent="0.25">
      <c r="A160" s="118" t="s">
        <v>19</v>
      </c>
      <c r="B160" s="123" t="s">
        <v>502</v>
      </c>
      <c r="C160" s="123" t="s">
        <v>503</v>
      </c>
      <c r="D160" s="37">
        <v>1980</v>
      </c>
      <c r="E160" s="120">
        <f t="shared" si="10"/>
        <v>13</v>
      </c>
      <c r="H160" s="37"/>
      <c r="I160" s="37"/>
      <c r="J160" s="37">
        <v>5</v>
      </c>
      <c r="K160" s="194">
        <v>8</v>
      </c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AB160" s="34" t="str">
        <f t="shared" si="11"/>
        <v>Klecker František</v>
      </c>
      <c r="AC160" t="s">
        <v>575</v>
      </c>
      <c r="AD160" t="s">
        <v>576</v>
      </c>
      <c r="AE160">
        <v>1975</v>
      </c>
      <c r="AF160">
        <v>6</v>
      </c>
    </row>
    <row r="161" spans="1:32" s="34" customFormat="1" x14ac:dyDescent="0.25">
      <c r="A161" s="118" t="s">
        <v>20</v>
      </c>
      <c r="B161" s="123" t="s">
        <v>227</v>
      </c>
      <c r="C161" s="123" t="s">
        <v>422</v>
      </c>
      <c r="D161" s="37">
        <v>1980</v>
      </c>
      <c r="E161" s="120">
        <f t="shared" si="10"/>
        <v>10</v>
      </c>
      <c r="H161" s="37">
        <v>10</v>
      </c>
      <c r="I161" s="37" t="s">
        <v>443</v>
      </c>
      <c r="J161" s="37" t="s">
        <v>443</v>
      </c>
      <c r="K161" s="194" t="s">
        <v>443</v>
      </c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AB161" s="34" t="str">
        <f t="shared" si="11"/>
        <v>Pecánek Jiří</v>
      </c>
      <c r="AC161" t="s">
        <v>584</v>
      </c>
      <c r="AD161" t="s">
        <v>24</v>
      </c>
      <c r="AE161">
        <v>1976</v>
      </c>
      <c r="AF161">
        <v>5</v>
      </c>
    </row>
    <row r="162" spans="1:32" s="34" customFormat="1" x14ac:dyDescent="0.25">
      <c r="A162" s="118" t="s">
        <v>21</v>
      </c>
      <c r="B162" s="123" t="s">
        <v>428</v>
      </c>
      <c r="C162" s="123" t="s">
        <v>429</v>
      </c>
      <c r="D162" s="37">
        <v>1979</v>
      </c>
      <c r="E162" s="120">
        <f t="shared" si="10"/>
        <v>10</v>
      </c>
      <c r="H162" s="37"/>
      <c r="I162" s="37">
        <v>10</v>
      </c>
      <c r="J162" s="37" t="s">
        <v>443</v>
      </c>
      <c r="K162" s="194" t="s">
        <v>443</v>
      </c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AB162" s="34" t="str">
        <f t="shared" si="11"/>
        <v>Kopecký Petr</v>
      </c>
      <c r="AC162" t="s">
        <v>557</v>
      </c>
      <c r="AD162" t="s">
        <v>558</v>
      </c>
      <c r="AE162">
        <v>1975</v>
      </c>
      <c r="AF162">
        <v>4</v>
      </c>
    </row>
    <row r="163" spans="1:32" s="34" customFormat="1" x14ac:dyDescent="0.25">
      <c r="A163" s="118" t="s">
        <v>22</v>
      </c>
      <c r="B163" s="123" t="s">
        <v>154</v>
      </c>
      <c r="C163" s="123" t="s">
        <v>155</v>
      </c>
      <c r="D163" s="37">
        <v>1978</v>
      </c>
      <c r="E163" s="120">
        <f t="shared" si="10"/>
        <v>10</v>
      </c>
      <c r="H163" s="37">
        <v>2</v>
      </c>
      <c r="I163" s="37">
        <v>5</v>
      </c>
      <c r="J163" s="37">
        <v>3</v>
      </c>
      <c r="K163" s="194" t="s">
        <v>443</v>
      </c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AB163" s="34" t="str">
        <f t="shared" si="11"/>
        <v>Macháček Vítězslav</v>
      </c>
      <c r="AC163" t="s">
        <v>585</v>
      </c>
      <c r="AD163" t="s">
        <v>586</v>
      </c>
      <c r="AE163">
        <v>1981</v>
      </c>
      <c r="AF163">
        <v>3</v>
      </c>
    </row>
    <row r="164" spans="1:32" s="34" customFormat="1" x14ac:dyDescent="0.25">
      <c r="A164" s="118" t="s">
        <v>23</v>
      </c>
      <c r="B164" s="123" t="s">
        <v>498</v>
      </c>
      <c r="C164" s="123" t="s">
        <v>499</v>
      </c>
      <c r="D164" s="37">
        <v>1980</v>
      </c>
      <c r="E164" s="120">
        <f t="shared" si="10"/>
        <v>10</v>
      </c>
      <c r="H164" s="37"/>
      <c r="I164" s="37"/>
      <c r="J164" s="37">
        <v>10</v>
      </c>
      <c r="K164" s="194" t="s">
        <v>443</v>
      </c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AB164" s="34" t="str">
        <f t="shared" si="11"/>
        <v>Prokop Michal</v>
      </c>
      <c r="AC164" t="s">
        <v>587</v>
      </c>
      <c r="AD164" t="s">
        <v>588</v>
      </c>
      <c r="AE164">
        <v>1978</v>
      </c>
      <c r="AF164">
        <v>2</v>
      </c>
    </row>
    <row r="165" spans="1:32" s="34" customFormat="1" x14ac:dyDescent="0.25">
      <c r="A165" s="118" t="s">
        <v>25</v>
      </c>
      <c r="B165" s="123" t="s">
        <v>555</v>
      </c>
      <c r="C165" s="123" t="s">
        <v>556</v>
      </c>
      <c r="D165" s="37">
        <v>1978</v>
      </c>
      <c r="E165" s="120">
        <f t="shared" si="10"/>
        <v>10</v>
      </c>
      <c r="H165" s="37"/>
      <c r="I165" s="37"/>
      <c r="J165" s="37"/>
      <c r="K165" s="194">
        <v>10</v>
      </c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AB165" s="34" t="str">
        <f t="shared" si="11"/>
        <v>Obdržálek Filip</v>
      </c>
      <c r="AC165" t="s">
        <v>589</v>
      </c>
      <c r="AD165" t="s">
        <v>590</v>
      </c>
      <c r="AE165">
        <v>1981</v>
      </c>
      <c r="AF165">
        <v>1</v>
      </c>
    </row>
    <row r="166" spans="1:32" s="34" customFormat="1" x14ac:dyDescent="0.25">
      <c r="A166" s="118" t="s">
        <v>26</v>
      </c>
      <c r="B166" s="123" t="s">
        <v>228</v>
      </c>
      <c r="C166" s="123" t="s">
        <v>422</v>
      </c>
      <c r="D166" s="37">
        <v>1978</v>
      </c>
      <c r="E166" s="120">
        <f t="shared" si="10"/>
        <v>9</v>
      </c>
      <c r="H166" s="37">
        <v>9</v>
      </c>
      <c r="I166" s="37" t="s">
        <v>443</v>
      </c>
      <c r="J166" s="37" t="s">
        <v>443</v>
      </c>
      <c r="K166" s="194" t="s">
        <v>443</v>
      </c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AC166"/>
      <c r="AD166"/>
      <c r="AE166"/>
      <c r="AF166"/>
    </row>
    <row r="167" spans="1:32" s="34" customFormat="1" x14ac:dyDescent="0.25">
      <c r="A167" s="118" t="s">
        <v>27</v>
      </c>
      <c r="B167" s="123" t="s">
        <v>500</v>
      </c>
      <c r="C167" s="123" t="s">
        <v>427</v>
      </c>
      <c r="D167" s="37">
        <v>1982</v>
      </c>
      <c r="E167" s="120">
        <f t="shared" si="10"/>
        <v>9</v>
      </c>
      <c r="H167" s="37"/>
      <c r="I167" s="37"/>
      <c r="J167" s="37">
        <v>9</v>
      </c>
      <c r="K167" s="194" t="s">
        <v>443</v>
      </c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AC167"/>
      <c r="AD167"/>
      <c r="AE167"/>
      <c r="AF167"/>
    </row>
    <row r="168" spans="1:32" s="34" customFormat="1" x14ac:dyDescent="0.25">
      <c r="A168" s="118" t="s">
        <v>28</v>
      </c>
      <c r="B168" s="123" t="s">
        <v>180</v>
      </c>
      <c r="C168" s="123" t="s">
        <v>223</v>
      </c>
      <c r="D168" s="37">
        <v>1977</v>
      </c>
      <c r="E168" s="120">
        <f t="shared" si="10"/>
        <v>8</v>
      </c>
      <c r="H168" s="37">
        <v>8</v>
      </c>
      <c r="I168" s="37" t="s">
        <v>443</v>
      </c>
      <c r="J168" s="37" t="s">
        <v>443</v>
      </c>
      <c r="K168" s="194" t="s">
        <v>443</v>
      </c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AC168"/>
      <c r="AD168"/>
      <c r="AE168"/>
      <c r="AF168"/>
    </row>
    <row r="169" spans="1:32" s="34" customFormat="1" x14ac:dyDescent="0.25">
      <c r="A169" s="118" t="s">
        <v>29</v>
      </c>
      <c r="B169" s="123" t="s">
        <v>431</v>
      </c>
      <c r="C169" s="123"/>
      <c r="D169" s="37">
        <v>1983</v>
      </c>
      <c r="E169" s="120">
        <f t="shared" si="10"/>
        <v>8</v>
      </c>
      <c r="H169" s="37"/>
      <c r="I169" s="37">
        <v>8</v>
      </c>
      <c r="J169" s="37" t="s">
        <v>443</v>
      </c>
      <c r="K169" s="194" t="s">
        <v>443</v>
      </c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AC169"/>
      <c r="AD169"/>
      <c r="AE169"/>
      <c r="AF169"/>
    </row>
    <row r="170" spans="1:32" s="34" customFormat="1" x14ac:dyDescent="0.25">
      <c r="A170" s="118" t="s">
        <v>30</v>
      </c>
      <c r="B170" s="123" t="s">
        <v>575</v>
      </c>
      <c r="C170" s="123" t="s">
        <v>576</v>
      </c>
      <c r="D170" s="37">
        <v>1975</v>
      </c>
      <c r="E170" s="120">
        <f t="shared" si="10"/>
        <v>6</v>
      </c>
      <c r="H170" s="37"/>
      <c r="I170" s="37"/>
      <c r="J170" s="37"/>
      <c r="K170" s="194">
        <v>6</v>
      </c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AC170"/>
      <c r="AD170"/>
      <c r="AE170"/>
      <c r="AF170"/>
    </row>
    <row r="171" spans="1:32" s="34" customFormat="1" x14ac:dyDescent="0.25">
      <c r="A171" s="118" t="s">
        <v>31</v>
      </c>
      <c r="B171" s="123" t="s">
        <v>584</v>
      </c>
      <c r="C171" s="123" t="s">
        <v>24</v>
      </c>
      <c r="D171" s="37">
        <v>1976</v>
      </c>
      <c r="E171" s="120">
        <f t="shared" si="10"/>
        <v>5</v>
      </c>
      <c r="H171" s="37"/>
      <c r="I171" s="37"/>
      <c r="J171" s="37"/>
      <c r="K171" s="194">
        <v>5</v>
      </c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AC171"/>
      <c r="AD171"/>
      <c r="AE171"/>
      <c r="AF171"/>
    </row>
    <row r="172" spans="1:32" s="34" customFormat="1" x14ac:dyDescent="0.25">
      <c r="A172" s="118" t="s">
        <v>33</v>
      </c>
      <c r="B172" s="123" t="s">
        <v>176</v>
      </c>
      <c r="C172" s="123" t="s">
        <v>161</v>
      </c>
      <c r="D172" s="37">
        <v>1978</v>
      </c>
      <c r="E172" s="120">
        <f t="shared" si="10"/>
        <v>5</v>
      </c>
      <c r="H172" s="37">
        <v>5</v>
      </c>
      <c r="I172" s="37" t="s">
        <v>443</v>
      </c>
      <c r="J172" s="37" t="s">
        <v>443</v>
      </c>
      <c r="K172" s="194" t="s">
        <v>443</v>
      </c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AC172"/>
      <c r="AD172"/>
      <c r="AE172"/>
      <c r="AF172"/>
    </row>
    <row r="173" spans="1:32" s="34" customFormat="1" x14ac:dyDescent="0.25">
      <c r="A173" s="118" t="s">
        <v>34</v>
      </c>
      <c r="B173" s="123" t="s">
        <v>158</v>
      </c>
      <c r="C173" s="123" t="s">
        <v>153</v>
      </c>
      <c r="D173" s="37">
        <v>1977</v>
      </c>
      <c r="E173" s="120">
        <f t="shared" si="10"/>
        <v>5</v>
      </c>
      <c r="H173" s="37">
        <v>1</v>
      </c>
      <c r="I173" s="37">
        <v>3</v>
      </c>
      <c r="J173" s="37">
        <v>1</v>
      </c>
      <c r="K173" s="194" t="s">
        <v>443</v>
      </c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AC173"/>
      <c r="AD173"/>
      <c r="AE173"/>
      <c r="AF173"/>
    </row>
    <row r="174" spans="1:32" s="34" customFormat="1" x14ac:dyDescent="0.25">
      <c r="A174" s="118" t="s">
        <v>35</v>
      </c>
      <c r="B174" s="123" t="s">
        <v>557</v>
      </c>
      <c r="C174" s="123" t="s">
        <v>558</v>
      </c>
      <c r="D174" s="37">
        <v>1975</v>
      </c>
      <c r="E174" s="120">
        <f t="shared" si="10"/>
        <v>4</v>
      </c>
      <c r="H174" s="37"/>
      <c r="I174" s="37"/>
      <c r="J174" s="37"/>
      <c r="K174" s="194">
        <v>4</v>
      </c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AC174"/>
      <c r="AD174"/>
      <c r="AE174"/>
      <c r="AF174"/>
    </row>
    <row r="175" spans="1:32" s="34" customFormat="1" x14ac:dyDescent="0.25">
      <c r="A175" s="118" t="s">
        <v>36</v>
      </c>
      <c r="B175" s="123" t="s">
        <v>585</v>
      </c>
      <c r="C175" s="123" t="s">
        <v>586</v>
      </c>
      <c r="D175" s="37">
        <v>1981</v>
      </c>
      <c r="E175" s="120">
        <f t="shared" si="10"/>
        <v>3</v>
      </c>
      <c r="H175" s="37"/>
      <c r="I175" s="37"/>
      <c r="J175" s="37"/>
      <c r="K175" s="194">
        <v>3</v>
      </c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AC175"/>
      <c r="AD175"/>
      <c r="AE175"/>
      <c r="AF175"/>
    </row>
    <row r="176" spans="1:32" s="34" customFormat="1" x14ac:dyDescent="0.25">
      <c r="A176" s="118" t="s">
        <v>37</v>
      </c>
      <c r="B176" s="123" t="s">
        <v>587</v>
      </c>
      <c r="C176" s="123" t="s">
        <v>588</v>
      </c>
      <c r="D176" s="37">
        <v>1978</v>
      </c>
      <c r="E176" s="120">
        <f t="shared" si="10"/>
        <v>2</v>
      </c>
      <c r="H176" s="37"/>
      <c r="I176" s="37"/>
      <c r="J176" s="37"/>
      <c r="K176" s="194">
        <v>2</v>
      </c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AC176"/>
      <c r="AD176"/>
      <c r="AE176"/>
      <c r="AF176"/>
    </row>
    <row r="177" spans="1:32" s="34" customFormat="1" x14ac:dyDescent="0.25">
      <c r="A177" s="118" t="s">
        <v>38</v>
      </c>
      <c r="B177" s="123" t="s">
        <v>508</v>
      </c>
      <c r="C177" s="123" t="s">
        <v>509</v>
      </c>
      <c r="D177" s="37">
        <v>1979</v>
      </c>
      <c r="E177" s="120">
        <f t="shared" si="10"/>
        <v>2</v>
      </c>
      <c r="H177" s="37"/>
      <c r="I177" s="37"/>
      <c r="J177" s="37">
        <v>2</v>
      </c>
      <c r="K177" s="194" t="s">
        <v>443</v>
      </c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AC177"/>
      <c r="AD177"/>
      <c r="AE177"/>
      <c r="AF177"/>
    </row>
    <row r="178" spans="1:32" s="34" customFormat="1" x14ac:dyDescent="0.25">
      <c r="A178" s="118" t="s">
        <v>39</v>
      </c>
      <c r="B178" s="123" t="s">
        <v>434</v>
      </c>
      <c r="C178" s="123" t="s">
        <v>435</v>
      </c>
      <c r="D178" s="37">
        <v>1979</v>
      </c>
      <c r="E178" s="120">
        <f t="shared" si="10"/>
        <v>2</v>
      </c>
      <c r="H178" s="37"/>
      <c r="I178" s="37">
        <v>2</v>
      </c>
      <c r="J178" s="37" t="s">
        <v>443</v>
      </c>
      <c r="K178" s="194" t="s">
        <v>443</v>
      </c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AC178"/>
      <c r="AD178"/>
      <c r="AE178"/>
      <c r="AF178"/>
    </row>
    <row r="179" spans="1:32" s="34" customFormat="1" x14ac:dyDescent="0.25">
      <c r="A179" s="118" t="s">
        <v>40</v>
      </c>
      <c r="B179" s="123" t="s">
        <v>589</v>
      </c>
      <c r="C179" s="123" t="s">
        <v>590</v>
      </c>
      <c r="D179" s="37">
        <v>1981</v>
      </c>
      <c r="E179" s="120">
        <f t="shared" si="10"/>
        <v>1</v>
      </c>
      <c r="H179" s="37"/>
      <c r="I179" s="37"/>
      <c r="J179" s="37"/>
      <c r="K179" s="194">
        <v>1</v>
      </c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AC179"/>
      <c r="AD179"/>
      <c r="AE179"/>
      <c r="AF179"/>
    </row>
    <row r="180" spans="1:32" s="34" customFormat="1" ht="15.75" thickBot="1" x14ac:dyDescent="0.3">
      <c r="A180" s="143" t="s">
        <v>41</v>
      </c>
      <c r="B180" s="198" t="s">
        <v>439</v>
      </c>
      <c r="C180" s="198" t="s">
        <v>440</v>
      </c>
      <c r="D180" s="40">
        <v>1976</v>
      </c>
      <c r="E180" s="157">
        <f t="shared" si="10"/>
        <v>1</v>
      </c>
      <c r="H180" s="37"/>
      <c r="I180" s="37">
        <v>1</v>
      </c>
      <c r="J180" s="37" t="s">
        <v>443</v>
      </c>
      <c r="K180" s="194" t="s">
        <v>443</v>
      </c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32" s="34" customFormat="1" x14ac:dyDescent="0.25">
      <c r="A181" s="43"/>
      <c r="D181" s="55"/>
      <c r="E181" s="67"/>
      <c r="H181" s="55"/>
      <c r="I181" s="55"/>
      <c r="J181" s="55"/>
      <c r="K181" s="17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32" s="34" customFormat="1" ht="21" x14ac:dyDescent="0.25">
      <c r="A182" s="63"/>
      <c r="B182" s="64"/>
      <c r="C182" s="64"/>
      <c r="D182" s="55"/>
      <c r="E182" s="45"/>
      <c r="H182" s="55"/>
      <c r="I182" s="55"/>
      <c r="J182" s="55"/>
      <c r="K182" s="17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32" s="34" customFormat="1" ht="21.75" thickBot="1" x14ac:dyDescent="0.3">
      <c r="A183" s="68" t="s">
        <v>216</v>
      </c>
      <c r="B183" s="69"/>
      <c r="C183" s="69"/>
      <c r="D183" s="70"/>
      <c r="E183" s="45"/>
      <c r="H183" s="37" t="str">
        <f>_xlfn.IFNA(VLOOKUP(B183,$AC$184:$AF$193,4,FALSE),"")</f>
        <v/>
      </c>
      <c r="I183" s="37" t="str">
        <f>_xlfn.IFNA(VLOOKUP(B183,$AC$184:$AF$193,4,FALSE),"")</f>
        <v/>
      </c>
      <c r="J183" s="37" t="str">
        <f>_xlfn.IFNA(VLOOKUP(B183,$AC$184:$AF$193,4,FALSE),"")</f>
        <v/>
      </c>
      <c r="K183" s="194" t="str">
        <f>_xlfn.IFNA(VLOOKUP(B183,$AC$184:$AF$193,4,FALSE),"")</f>
        <v/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32" s="34" customFormat="1" ht="15" customHeight="1" x14ac:dyDescent="0.25">
      <c r="A184" s="121" t="s">
        <v>14</v>
      </c>
      <c r="B184" s="355" t="s">
        <v>143</v>
      </c>
      <c r="C184" s="357" t="s">
        <v>224</v>
      </c>
      <c r="D184" s="358">
        <v>1974</v>
      </c>
      <c r="E184" s="119">
        <f t="shared" ref="E184:E213" si="12">SUM(H184:Y184)</f>
        <v>31</v>
      </c>
      <c r="H184" s="37">
        <v>8</v>
      </c>
      <c r="I184" s="37">
        <v>10</v>
      </c>
      <c r="J184" s="37">
        <v>10</v>
      </c>
      <c r="K184" s="194">
        <v>3</v>
      </c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AB184" s="34" t="str">
        <f t="shared" ref="AB184:AB193" si="13">VLOOKUP(AC184,$B$184:$B$213,1,FALSE)</f>
        <v>Trux Miloš</v>
      </c>
      <c r="AC184" t="s">
        <v>543</v>
      </c>
      <c r="AD184" t="s">
        <v>544</v>
      </c>
      <c r="AE184">
        <v>1972</v>
      </c>
      <c r="AF184">
        <v>10</v>
      </c>
    </row>
    <row r="185" spans="1:32" s="34" customFormat="1" x14ac:dyDescent="0.25">
      <c r="A185" s="122" t="s">
        <v>15</v>
      </c>
      <c r="B185" s="360" t="s">
        <v>147</v>
      </c>
      <c r="C185" s="360" t="s">
        <v>422</v>
      </c>
      <c r="D185" s="361">
        <v>1971</v>
      </c>
      <c r="E185" s="120">
        <f t="shared" si="12"/>
        <v>16</v>
      </c>
      <c r="H185" s="37">
        <v>7</v>
      </c>
      <c r="I185" s="37">
        <v>9</v>
      </c>
      <c r="J185" s="37" t="s">
        <v>443</v>
      </c>
      <c r="K185" s="194" t="s">
        <v>443</v>
      </c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AB185" s="34" t="str">
        <f t="shared" si="13"/>
        <v>Holub Libor</v>
      </c>
      <c r="AC185" t="s">
        <v>545</v>
      </c>
      <c r="AD185" t="s">
        <v>546</v>
      </c>
      <c r="AE185">
        <v>1969</v>
      </c>
      <c r="AF185">
        <v>9</v>
      </c>
    </row>
    <row r="186" spans="1:32" s="34" customFormat="1" ht="15.75" thickBot="1" x14ac:dyDescent="0.3">
      <c r="A186" s="255" t="s">
        <v>16</v>
      </c>
      <c r="B186" s="356" t="s">
        <v>173</v>
      </c>
      <c r="C186" s="356" t="s">
        <v>174</v>
      </c>
      <c r="D186" s="359">
        <v>1967</v>
      </c>
      <c r="E186" s="157">
        <f t="shared" si="12"/>
        <v>11</v>
      </c>
      <c r="H186" s="37">
        <v>2</v>
      </c>
      <c r="I186" s="37" t="s">
        <v>443</v>
      </c>
      <c r="J186" s="37">
        <v>9</v>
      </c>
      <c r="K186" s="194" t="s">
        <v>443</v>
      </c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AB186" s="34" t="str">
        <f t="shared" si="13"/>
        <v>Hraběta Miroslav</v>
      </c>
      <c r="AC186" t="s">
        <v>549</v>
      </c>
      <c r="AD186"/>
      <c r="AE186">
        <v>1974</v>
      </c>
      <c r="AF186">
        <v>8</v>
      </c>
    </row>
    <row r="187" spans="1:32" s="34" customFormat="1" x14ac:dyDescent="0.25">
      <c r="A187" s="217" t="s">
        <v>18</v>
      </c>
      <c r="B187" s="137" t="s">
        <v>17</v>
      </c>
      <c r="C187" s="138" t="s">
        <v>171</v>
      </c>
      <c r="D187" s="139">
        <v>1973</v>
      </c>
      <c r="E187" s="152">
        <f t="shared" si="12"/>
        <v>10</v>
      </c>
      <c r="H187" s="37">
        <v>10</v>
      </c>
      <c r="I187" s="37" t="s">
        <v>443</v>
      </c>
      <c r="J187" s="37" t="s">
        <v>443</v>
      </c>
      <c r="K187" s="194" t="s">
        <v>443</v>
      </c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AB187" s="34" t="str">
        <f t="shared" si="13"/>
        <v>Pleschinger Martin</v>
      </c>
      <c r="AC187" t="s">
        <v>550</v>
      </c>
      <c r="AD187" t="s">
        <v>551</v>
      </c>
      <c r="AE187">
        <v>1972</v>
      </c>
      <c r="AF187">
        <v>7</v>
      </c>
    </row>
    <row r="188" spans="1:32" s="34" customFormat="1" x14ac:dyDescent="0.25">
      <c r="A188" s="118" t="s">
        <v>19</v>
      </c>
      <c r="B188" s="125" t="s">
        <v>543</v>
      </c>
      <c r="C188" s="126" t="s">
        <v>544</v>
      </c>
      <c r="D188" s="127">
        <v>1972</v>
      </c>
      <c r="E188" s="120">
        <f t="shared" si="12"/>
        <v>10</v>
      </c>
      <c r="H188" s="37"/>
      <c r="I188" s="37"/>
      <c r="J188" s="37"/>
      <c r="K188" s="194">
        <v>10</v>
      </c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AB188" s="34" t="str">
        <f t="shared" si="13"/>
        <v>Jirák Karel</v>
      </c>
      <c r="AC188" t="s">
        <v>552</v>
      </c>
      <c r="AD188" t="s">
        <v>553</v>
      </c>
      <c r="AE188">
        <v>1973</v>
      </c>
      <c r="AF188">
        <v>6</v>
      </c>
    </row>
    <row r="189" spans="1:32" s="34" customFormat="1" x14ac:dyDescent="0.25">
      <c r="A189" s="118" t="s">
        <v>20</v>
      </c>
      <c r="B189" s="125" t="s">
        <v>229</v>
      </c>
      <c r="C189" s="126" t="s">
        <v>222</v>
      </c>
      <c r="D189" s="127">
        <v>1974</v>
      </c>
      <c r="E189" s="120">
        <f t="shared" si="12"/>
        <v>9</v>
      </c>
      <c r="H189" s="37">
        <v>9</v>
      </c>
      <c r="I189" s="37" t="s">
        <v>443</v>
      </c>
      <c r="J189" s="37" t="s">
        <v>443</v>
      </c>
      <c r="K189" s="194" t="s">
        <v>443</v>
      </c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AB189" s="34" t="str">
        <f t="shared" si="13"/>
        <v>Bušek Marek</v>
      </c>
      <c r="AC189" t="s">
        <v>554</v>
      </c>
      <c r="AD189" t="s">
        <v>161</v>
      </c>
      <c r="AE189">
        <v>1973</v>
      </c>
      <c r="AF189">
        <v>5</v>
      </c>
    </row>
    <row r="190" spans="1:32" s="34" customFormat="1" x14ac:dyDescent="0.25">
      <c r="A190" s="118" t="s">
        <v>21</v>
      </c>
      <c r="B190" s="125" t="s">
        <v>239</v>
      </c>
      <c r="C190" s="126" t="s">
        <v>240</v>
      </c>
      <c r="D190" s="127">
        <v>1970</v>
      </c>
      <c r="E190" s="120">
        <f t="shared" si="12"/>
        <v>9</v>
      </c>
      <c r="H190" s="37">
        <v>4</v>
      </c>
      <c r="I190" s="37">
        <v>5</v>
      </c>
      <c r="J190" s="37" t="s">
        <v>443</v>
      </c>
      <c r="K190" s="194" t="s">
        <v>443</v>
      </c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AB190" s="34" t="str">
        <f t="shared" si="13"/>
        <v>Kadleček František</v>
      </c>
      <c r="AC190" t="s">
        <v>560</v>
      </c>
      <c r="AD190" t="s">
        <v>561</v>
      </c>
      <c r="AE190">
        <v>1974</v>
      </c>
      <c r="AF190">
        <v>4</v>
      </c>
    </row>
    <row r="191" spans="1:32" s="34" customFormat="1" x14ac:dyDescent="0.25">
      <c r="A191" s="118" t="s">
        <v>22</v>
      </c>
      <c r="B191" s="125" t="s">
        <v>545</v>
      </c>
      <c r="C191" s="126" t="s">
        <v>546</v>
      </c>
      <c r="D191" s="127">
        <v>1969</v>
      </c>
      <c r="E191" s="120">
        <f t="shared" si="12"/>
        <v>9</v>
      </c>
      <c r="H191" s="37"/>
      <c r="I191" s="37"/>
      <c r="J191" s="37"/>
      <c r="K191" s="194">
        <v>9</v>
      </c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AB191" s="34" t="str">
        <f t="shared" si="13"/>
        <v>Čapek Lubomír</v>
      </c>
      <c r="AC191" t="s">
        <v>143</v>
      </c>
      <c r="AD191" t="s">
        <v>433</v>
      </c>
      <c r="AE191">
        <v>1974</v>
      </c>
      <c r="AF191">
        <v>3</v>
      </c>
    </row>
    <row r="192" spans="1:32" s="34" customFormat="1" x14ac:dyDescent="0.25">
      <c r="A192" s="118" t="s">
        <v>23</v>
      </c>
      <c r="B192" s="125" t="s">
        <v>436</v>
      </c>
      <c r="C192" s="126"/>
      <c r="D192" s="127">
        <v>1973</v>
      </c>
      <c r="E192" s="120">
        <f t="shared" si="12"/>
        <v>8</v>
      </c>
      <c r="H192" s="37"/>
      <c r="I192" s="37">
        <v>8</v>
      </c>
      <c r="J192" s="37" t="s">
        <v>443</v>
      </c>
      <c r="K192" s="194" t="s">
        <v>443</v>
      </c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AB192" s="34" t="str">
        <f t="shared" si="13"/>
        <v>Němec Zdeněk</v>
      </c>
      <c r="AC192" t="s">
        <v>570</v>
      </c>
      <c r="AD192" t="s">
        <v>571</v>
      </c>
      <c r="AE192">
        <v>1970</v>
      </c>
      <c r="AF192">
        <v>2</v>
      </c>
    </row>
    <row r="193" spans="1:32" s="34" customFormat="1" x14ac:dyDescent="0.25">
      <c r="A193" s="118" t="s">
        <v>25</v>
      </c>
      <c r="B193" s="125" t="s">
        <v>511</v>
      </c>
      <c r="C193" s="126" t="s">
        <v>512</v>
      </c>
      <c r="D193" s="127">
        <v>1974</v>
      </c>
      <c r="E193" s="120">
        <f t="shared" si="12"/>
        <v>8</v>
      </c>
      <c r="H193" s="37"/>
      <c r="I193" s="37"/>
      <c r="J193" s="37">
        <v>8</v>
      </c>
      <c r="K193" s="194" t="s">
        <v>443</v>
      </c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AB193" s="34" t="str">
        <f t="shared" si="13"/>
        <v>Bumbálek František</v>
      </c>
      <c r="AC193" t="s">
        <v>572</v>
      </c>
      <c r="AD193" t="s">
        <v>573</v>
      </c>
      <c r="AE193">
        <v>1973</v>
      </c>
      <c r="AF193">
        <v>1</v>
      </c>
    </row>
    <row r="194" spans="1:32" s="34" customFormat="1" x14ac:dyDescent="0.25">
      <c r="A194" s="118" t="s">
        <v>26</v>
      </c>
      <c r="B194" s="125" t="s">
        <v>144</v>
      </c>
      <c r="C194" s="126" t="s">
        <v>422</v>
      </c>
      <c r="D194" s="127">
        <v>1974</v>
      </c>
      <c r="E194" s="120">
        <f t="shared" si="12"/>
        <v>8</v>
      </c>
      <c r="H194" s="37">
        <v>1</v>
      </c>
      <c r="I194" s="37" t="s">
        <v>443</v>
      </c>
      <c r="J194" s="37">
        <v>7</v>
      </c>
      <c r="K194" s="194" t="s">
        <v>443</v>
      </c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AC194"/>
      <c r="AD194"/>
      <c r="AE194"/>
      <c r="AF194"/>
    </row>
    <row r="195" spans="1:32" s="34" customFormat="1" x14ac:dyDescent="0.25">
      <c r="A195" s="118" t="s">
        <v>27</v>
      </c>
      <c r="B195" s="125" t="s">
        <v>549</v>
      </c>
      <c r="C195" s="126"/>
      <c r="D195" s="127">
        <v>1974</v>
      </c>
      <c r="E195" s="120">
        <f t="shared" si="12"/>
        <v>8</v>
      </c>
      <c r="H195" s="37"/>
      <c r="I195" s="37"/>
      <c r="J195" s="37"/>
      <c r="K195" s="194">
        <v>8</v>
      </c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AC195"/>
      <c r="AD195"/>
      <c r="AE195"/>
      <c r="AF195"/>
    </row>
    <row r="196" spans="1:32" s="34" customFormat="1" x14ac:dyDescent="0.25">
      <c r="A196" s="118" t="s">
        <v>28</v>
      </c>
      <c r="B196" s="125" t="s">
        <v>457</v>
      </c>
      <c r="C196" s="126" t="s">
        <v>458</v>
      </c>
      <c r="D196" s="127">
        <v>1968</v>
      </c>
      <c r="E196" s="120">
        <f t="shared" si="12"/>
        <v>7</v>
      </c>
      <c r="H196" s="37"/>
      <c r="I196" s="37">
        <v>7</v>
      </c>
      <c r="J196" s="37" t="s">
        <v>443</v>
      </c>
      <c r="K196" s="194" t="s">
        <v>443</v>
      </c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AC196"/>
      <c r="AD196"/>
      <c r="AE196"/>
      <c r="AF196"/>
    </row>
    <row r="197" spans="1:32" s="34" customFormat="1" x14ac:dyDescent="0.25">
      <c r="A197" s="118" t="s">
        <v>29</v>
      </c>
      <c r="B197" s="125" t="s">
        <v>550</v>
      </c>
      <c r="C197" s="126" t="s">
        <v>551</v>
      </c>
      <c r="D197" s="127">
        <v>1972</v>
      </c>
      <c r="E197" s="120">
        <f t="shared" si="12"/>
        <v>7</v>
      </c>
      <c r="H197" s="37"/>
      <c r="I197" s="37"/>
      <c r="J197" s="37"/>
      <c r="K197" s="194">
        <v>7</v>
      </c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AC197"/>
      <c r="AD197"/>
      <c r="AE197"/>
      <c r="AF197"/>
    </row>
    <row r="198" spans="1:32" s="34" customFormat="1" x14ac:dyDescent="0.25">
      <c r="A198" s="118" t="s">
        <v>30</v>
      </c>
      <c r="B198" s="125" t="s">
        <v>151</v>
      </c>
      <c r="C198" s="126" t="s">
        <v>142</v>
      </c>
      <c r="D198" s="127">
        <v>1969</v>
      </c>
      <c r="E198" s="120">
        <f t="shared" si="12"/>
        <v>6</v>
      </c>
      <c r="H198" s="37">
        <v>6</v>
      </c>
      <c r="I198" s="37" t="s">
        <v>443</v>
      </c>
      <c r="J198" s="37" t="s">
        <v>443</v>
      </c>
      <c r="K198" s="194" t="s">
        <v>443</v>
      </c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AC198"/>
      <c r="AD198"/>
      <c r="AE198"/>
      <c r="AF198"/>
    </row>
    <row r="199" spans="1:32" s="34" customFormat="1" x14ac:dyDescent="0.25">
      <c r="A199" s="118" t="s">
        <v>31</v>
      </c>
      <c r="B199" s="125" t="s">
        <v>552</v>
      </c>
      <c r="C199" s="126" t="s">
        <v>553</v>
      </c>
      <c r="D199" s="127">
        <v>1973</v>
      </c>
      <c r="E199" s="120">
        <f t="shared" si="12"/>
        <v>6</v>
      </c>
      <c r="H199" s="37"/>
      <c r="I199" s="37"/>
      <c r="J199" s="37"/>
      <c r="K199" s="194">
        <v>6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C199"/>
      <c r="AD199"/>
      <c r="AE199"/>
      <c r="AF199"/>
    </row>
    <row r="200" spans="1:32" s="34" customFormat="1" x14ac:dyDescent="0.25">
      <c r="A200" s="118" t="s">
        <v>33</v>
      </c>
      <c r="B200" s="125" t="s">
        <v>530</v>
      </c>
      <c r="C200" s="126" t="s">
        <v>460</v>
      </c>
      <c r="D200" s="127">
        <v>1969</v>
      </c>
      <c r="E200" s="120">
        <f t="shared" si="12"/>
        <v>6</v>
      </c>
      <c r="H200" s="37"/>
      <c r="I200" s="37">
        <v>6</v>
      </c>
      <c r="J200" s="37" t="s">
        <v>443</v>
      </c>
      <c r="K200" s="194" t="s">
        <v>443</v>
      </c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AC200"/>
      <c r="AD200"/>
      <c r="AE200"/>
      <c r="AF200"/>
    </row>
    <row r="201" spans="1:32" s="34" customFormat="1" x14ac:dyDescent="0.25">
      <c r="A201" s="118" t="s">
        <v>34</v>
      </c>
      <c r="B201" s="125" t="s">
        <v>516</v>
      </c>
      <c r="C201" s="126" t="s">
        <v>517</v>
      </c>
      <c r="D201" s="127">
        <v>1972</v>
      </c>
      <c r="E201" s="120">
        <f t="shared" si="12"/>
        <v>6</v>
      </c>
      <c r="H201" s="37"/>
      <c r="I201" s="37"/>
      <c r="J201" s="37">
        <v>6</v>
      </c>
      <c r="K201" s="194" t="s">
        <v>443</v>
      </c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AC201"/>
      <c r="AD201"/>
      <c r="AE201"/>
      <c r="AF201"/>
    </row>
    <row r="202" spans="1:32" s="34" customFormat="1" x14ac:dyDescent="0.25">
      <c r="A202" s="118" t="s">
        <v>35</v>
      </c>
      <c r="B202" s="125" t="s">
        <v>554</v>
      </c>
      <c r="C202" s="126" t="s">
        <v>161</v>
      </c>
      <c r="D202" s="127">
        <v>1973</v>
      </c>
      <c r="E202" s="120">
        <f t="shared" si="12"/>
        <v>5</v>
      </c>
      <c r="H202" s="37"/>
      <c r="I202" s="37"/>
      <c r="J202" s="37"/>
      <c r="K202" s="194">
        <v>5</v>
      </c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AC202"/>
      <c r="AD202"/>
      <c r="AE202"/>
      <c r="AF202"/>
    </row>
    <row r="203" spans="1:32" s="34" customFormat="1" x14ac:dyDescent="0.25">
      <c r="A203" s="118" t="s">
        <v>36</v>
      </c>
      <c r="B203" s="125" t="s">
        <v>237</v>
      </c>
      <c r="C203" s="126" t="s">
        <v>238</v>
      </c>
      <c r="D203" s="127">
        <v>1969</v>
      </c>
      <c r="E203" s="120">
        <f t="shared" si="12"/>
        <v>5</v>
      </c>
      <c r="H203" s="37">
        <v>5</v>
      </c>
      <c r="I203" s="37" t="s">
        <v>443</v>
      </c>
      <c r="J203" s="37" t="s">
        <v>443</v>
      </c>
      <c r="K203" s="194" t="s">
        <v>443</v>
      </c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AC203"/>
      <c r="AD203"/>
      <c r="AE203"/>
      <c r="AF203"/>
    </row>
    <row r="204" spans="1:32" s="34" customFormat="1" x14ac:dyDescent="0.25">
      <c r="A204" s="118" t="s">
        <v>37</v>
      </c>
      <c r="B204" s="125" t="s">
        <v>518</v>
      </c>
      <c r="C204" s="126" t="s">
        <v>476</v>
      </c>
      <c r="D204" s="127">
        <v>1968</v>
      </c>
      <c r="E204" s="120">
        <f t="shared" si="12"/>
        <v>5</v>
      </c>
      <c r="H204" s="37"/>
      <c r="I204" s="37"/>
      <c r="J204" s="37">
        <v>5</v>
      </c>
      <c r="K204" s="194" t="s">
        <v>443</v>
      </c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AC204"/>
      <c r="AD204"/>
      <c r="AE204"/>
      <c r="AF204"/>
    </row>
    <row r="205" spans="1:32" s="34" customFormat="1" x14ac:dyDescent="0.25">
      <c r="A205" s="118" t="s">
        <v>38</v>
      </c>
      <c r="B205" s="125" t="s">
        <v>560</v>
      </c>
      <c r="C205" s="126" t="s">
        <v>561</v>
      </c>
      <c r="D205" s="127">
        <v>1974</v>
      </c>
      <c r="E205" s="120">
        <f t="shared" si="12"/>
        <v>4</v>
      </c>
      <c r="H205" s="37"/>
      <c r="I205" s="37"/>
      <c r="J205" s="37"/>
      <c r="K205" s="194">
        <v>4</v>
      </c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AC205"/>
      <c r="AD205"/>
      <c r="AE205"/>
      <c r="AF205"/>
    </row>
    <row r="206" spans="1:32" s="34" customFormat="1" x14ac:dyDescent="0.25">
      <c r="A206" s="118" t="s">
        <v>39</v>
      </c>
      <c r="B206" s="125" t="s">
        <v>462</v>
      </c>
      <c r="C206" s="126" t="s">
        <v>24</v>
      </c>
      <c r="D206" s="127">
        <v>1973</v>
      </c>
      <c r="E206" s="120">
        <f t="shared" si="12"/>
        <v>4</v>
      </c>
      <c r="H206" s="37"/>
      <c r="I206" s="37">
        <v>4</v>
      </c>
      <c r="J206" s="37" t="s">
        <v>443</v>
      </c>
      <c r="K206" s="194" t="s">
        <v>443</v>
      </c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AC206"/>
      <c r="AD206"/>
      <c r="AE206"/>
      <c r="AF206"/>
    </row>
    <row r="207" spans="1:32" s="34" customFormat="1" x14ac:dyDescent="0.25">
      <c r="A207" s="118" t="s">
        <v>40</v>
      </c>
      <c r="B207" s="125" t="s">
        <v>519</v>
      </c>
      <c r="C207" s="126" t="s">
        <v>520</v>
      </c>
      <c r="D207" s="127">
        <v>1966</v>
      </c>
      <c r="E207" s="120">
        <f t="shared" si="12"/>
        <v>4</v>
      </c>
      <c r="H207" s="37"/>
      <c r="I207" s="37"/>
      <c r="J207" s="37">
        <v>4</v>
      </c>
      <c r="K207" s="194" t="s">
        <v>443</v>
      </c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AC207"/>
      <c r="AD207"/>
      <c r="AE207"/>
      <c r="AF207"/>
    </row>
    <row r="208" spans="1:32" s="34" customFormat="1" x14ac:dyDescent="0.25">
      <c r="A208" s="118" t="s">
        <v>41</v>
      </c>
      <c r="B208" s="125" t="s">
        <v>172</v>
      </c>
      <c r="C208" s="126" t="s">
        <v>241</v>
      </c>
      <c r="D208" s="127">
        <v>1970</v>
      </c>
      <c r="E208" s="120">
        <f t="shared" si="12"/>
        <v>3</v>
      </c>
      <c r="H208" s="37">
        <v>3</v>
      </c>
      <c r="I208" s="37" t="s">
        <v>443</v>
      </c>
      <c r="J208" s="37" t="s">
        <v>443</v>
      </c>
      <c r="K208" s="194" t="s">
        <v>443</v>
      </c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AC208"/>
      <c r="AD208"/>
      <c r="AE208"/>
      <c r="AF208"/>
    </row>
    <row r="209" spans="1:32" s="34" customFormat="1" x14ac:dyDescent="0.25">
      <c r="A209" s="118" t="s">
        <v>42</v>
      </c>
      <c r="B209" s="125" t="s">
        <v>463</v>
      </c>
      <c r="C209" s="126" t="s">
        <v>464</v>
      </c>
      <c r="D209" s="127">
        <v>1965</v>
      </c>
      <c r="E209" s="120">
        <f t="shared" si="12"/>
        <v>3</v>
      </c>
      <c r="H209" s="37"/>
      <c r="I209" s="37">
        <v>3</v>
      </c>
      <c r="J209" s="37" t="s">
        <v>443</v>
      </c>
      <c r="K209" s="194" t="s">
        <v>443</v>
      </c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AC209"/>
      <c r="AD209"/>
      <c r="AE209"/>
      <c r="AF209"/>
    </row>
    <row r="210" spans="1:32" s="34" customFormat="1" x14ac:dyDescent="0.25">
      <c r="A210" s="118" t="s">
        <v>43</v>
      </c>
      <c r="B210" s="125" t="s">
        <v>570</v>
      </c>
      <c r="C210" s="126" t="s">
        <v>571</v>
      </c>
      <c r="D210" s="127">
        <v>1970</v>
      </c>
      <c r="E210" s="120">
        <f t="shared" si="12"/>
        <v>2</v>
      </c>
      <c r="H210" s="37"/>
      <c r="I210" s="37"/>
      <c r="J210" s="37"/>
      <c r="K210" s="194">
        <v>2</v>
      </c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AC210"/>
      <c r="AD210"/>
      <c r="AE210"/>
      <c r="AF210"/>
    </row>
    <row r="211" spans="1:32" s="34" customFormat="1" x14ac:dyDescent="0.25">
      <c r="A211" s="118" t="s">
        <v>44</v>
      </c>
      <c r="B211" s="125" t="s">
        <v>465</v>
      </c>
      <c r="C211" s="126" t="s">
        <v>393</v>
      </c>
      <c r="D211" s="127">
        <v>1969</v>
      </c>
      <c r="E211" s="120">
        <f t="shared" si="12"/>
        <v>2</v>
      </c>
      <c r="H211" s="37"/>
      <c r="I211" s="37">
        <v>2</v>
      </c>
      <c r="J211" s="37" t="s">
        <v>443</v>
      </c>
      <c r="K211" s="194" t="s">
        <v>443</v>
      </c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AC211"/>
      <c r="AD211"/>
      <c r="AE211"/>
      <c r="AF211"/>
    </row>
    <row r="212" spans="1:32" s="34" customFormat="1" x14ac:dyDescent="0.25">
      <c r="A212" s="118" t="s">
        <v>45</v>
      </c>
      <c r="B212" s="125" t="s">
        <v>572</v>
      </c>
      <c r="C212" s="126" t="s">
        <v>573</v>
      </c>
      <c r="D212" s="127">
        <v>1973</v>
      </c>
      <c r="E212" s="120">
        <f t="shared" si="12"/>
        <v>1</v>
      </c>
      <c r="H212" s="37"/>
      <c r="I212" s="37"/>
      <c r="J212" s="37"/>
      <c r="K212" s="194">
        <v>1</v>
      </c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AC212"/>
      <c r="AD212"/>
      <c r="AE212"/>
      <c r="AF212"/>
    </row>
    <row r="213" spans="1:32" s="34" customFormat="1" ht="15.75" thickBot="1" x14ac:dyDescent="0.3">
      <c r="A213" s="143" t="s">
        <v>46</v>
      </c>
      <c r="B213" s="134" t="s">
        <v>466</v>
      </c>
      <c r="C213" s="135" t="s">
        <v>467</v>
      </c>
      <c r="D213" s="128">
        <v>1974</v>
      </c>
      <c r="E213" s="157">
        <f t="shared" si="12"/>
        <v>1</v>
      </c>
      <c r="H213" s="37"/>
      <c r="I213" s="37">
        <v>1</v>
      </c>
      <c r="J213" s="37" t="s">
        <v>443</v>
      </c>
      <c r="K213" s="194" t="s">
        <v>443</v>
      </c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AC213"/>
      <c r="AD213"/>
      <c r="AE213"/>
      <c r="AF213"/>
    </row>
    <row r="214" spans="1:32" s="34" customFormat="1" x14ac:dyDescent="0.25">
      <c r="A214" s="328"/>
      <c r="B214" s="348"/>
      <c r="C214"/>
      <c r="D214" s="345"/>
      <c r="E214"/>
      <c r="H214" s="55"/>
      <c r="I214" s="55"/>
      <c r="J214" s="55"/>
      <c r="K214" s="17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AC214"/>
      <c r="AD214"/>
      <c r="AE214"/>
      <c r="AF214"/>
    </row>
    <row r="215" spans="1:32" s="34" customFormat="1" x14ac:dyDescent="0.25">
      <c r="A215" s="328"/>
      <c r="B215" s="348"/>
      <c r="C215"/>
      <c r="D215" s="345"/>
      <c r="E215"/>
      <c r="H215" s="55"/>
      <c r="I215" s="55"/>
      <c r="J215" s="55"/>
      <c r="K215" s="17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AC215"/>
      <c r="AD215"/>
      <c r="AE215"/>
      <c r="AF215"/>
    </row>
    <row r="216" spans="1:32" s="34" customFormat="1" x14ac:dyDescent="0.25">
      <c r="A216" s="43"/>
      <c r="D216" s="55"/>
      <c r="E216" s="67"/>
      <c r="H216" s="55"/>
      <c r="I216" s="55"/>
      <c r="J216" s="55"/>
      <c r="K216" s="17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32" s="34" customFormat="1" ht="21" x14ac:dyDescent="0.25">
      <c r="A217" s="53"/>
      <c r="B217" s="54"/>
      <c r="C217" s="54"/>
      <c r="D217" s="19"/>
      <c r="E217" s="45"/>
      <c r="H217" s="55"/>
      <c r="I217" s="55"/>
      <c r="J217" s="55"/>
      <c r="K217" s="17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32" s="34" customFormat="1" ht="21.75" thickBot="1" x14ac:dyDescent="0.3">
      <c r="A218" s="71" t="s">
        <v>217</v>
      </c>
      <c r="B218" s="113"/>
      <c r="C218" s="113"/>
      <c r="D218" s="114"/>
      <c r="E218" s="45"/>
      <c r="H218" s="37" t="str">
        <f>_xlfn.IFNA(VLOOKUP(B218,$AC$219:$AF$225,4,FALSE),"")</f>
        <v/>
      </c>
      <c r="I218" s="37" t="str">
        <f>_xlfn.IFNA(VLOOKUP(B218,$AC$219:$AF$226,4,FALSE),"")</f>
        <v/>
      </c>
      <c r="J218" s="37" t="str">
        <f>_xlfn.IFNA(VLOOKUP(B218,$AC$219:$AF$226,4,FALSE),"")</f>
        <v/>
      </c>
      <c r="K218" s="194" t="str">
        <f>_xlfn.IFNA(VLOOKUP(B218,$AC$219:$AF$228,4,FALSE),"")</f>
        <v/>
      </c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32" s="34" customFormat="1" ht="15" customHeight="1" x14ac:dyDescent="0.25">
      <c r="A219" s="115" t="s">
        <v>14</v>
      </c>
      <c r="B219" s="184" t="s">
        <v>115</v>
      </c>
      <c r="C219" s="184" t="s">
        <v>122</v>
      </c>
      <c r="D219" s="92">
        <v>1960</v>
      </c>
      <c r="E219" s="33">
        <f t="shared" ref="E219" si="14">SUM(H219:Y219)</f>
        <v>26</v>
      </c>
      <c r="H219" s="37">
        <v>10</v>
      </c>
      <c r="I219" s="37">
        <v>8</v>
      </c>
      <c r="J219" s="37">
        <v>8</v>
      </c>
      <c r="K219" s="194" t="s">
        <v>443</v>
      </c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AB219" s="34" t="str">
        <f t="shared" ref="AB219:AB228" si="15">VLOOKUP(AC219,$B$219:$B$239,1,FALSE)</f>
        <v>Hora Zdeněk</v>
      </c>
      <c r="AC219" t="s">
        <v>591</v>
      </c>
      <c r="AD219" t="s">
        <v>592</v>
      </c>
      <c r="AE219">
        <v>1961</v>
      </c>
      <c r="AF219">
        <v>10</v>
      </c>
    </row>
    <row r="220" spans="1:32" s="34" customFormat="1" x14ac:dyDescent="0.25">
      <c r="A220" s="116" t="s">
        <v>15</v>
      </c>
      <c r="B220" s="362" t="s">
        <v>468</v>
      </c>
      <c r="C220" s="363" t="s">
        <v>469</v>
      </c>
      <c r="D220" s="364">
        <v>1961</v>
      </c>
      <c r="E220" s="36">
        <f t="shared" ref="E220:E239" si="16">SUM(H220:Y220)</f>
        <v>23</v>
      </c>
      <c r="H220" s="37"/>
      <c r="I220" s="37">
        <v>10</v>
      </c>
      <c r="J220" s="37">
        <v>10</v>
      </c>
      <c r="K220" s="194">
        <v>3</v>
      </c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AB220" s="34" t="str">
        <f t="shared" si="15"/>
        <v>Kocián Václav</v>
      </c>
      <c r="AC220" t="s">
        <v>593</v>
      </c>
      <c r="AD220" t="s">
        <v>594</v>
      </c>
      <c r="AE220">
        <v>1958</v>
      </c>
      <c r="AF220">
        <v>9</v>
      </c>
    </row>
    <row r="221" spans="1:32" s="34" customFormat="1" ht="15.75" thickBot="1" x14ac:dyDescent="0.3">
      <c r="A221" s="202" t="s">
        <v>16</v>
      </c>
      <c r="B221" s="365" t="s">
        <v>470</v>
      </c>
      <c r="C221" s="366" t="s">
        <v>471</v>
      </c>
      <c r="D221" s="367">
        <v>1954</v>
      </c>
      <c r="E221" s="41">
        <f t="shared" si="16"/>
        <v>18</v>
      </c>
      <c r="H221" s="37"/>
      <c r="I221" s="37">
        <v>9</v>
      </c>
      <c r="J221" s="37">
        <v>9</v>
      </c>
      <c r="K221" s="194" t="s">
        <v>443</v>
      </c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AB221" s="34" t="str">
        <f t="shared" si="15"/>
        <v>Celerin Ivan</v>
      </c>
      <c r="AC221" t="s">
        <v>595</v>
      </c>
      <c r="AD221"/>
      <c r="AE221">
        <v>1963</v>
      </c>
      <c r="AF221">
        <v>8</v>
      </c>
    </row>
    <row r="222" spans="1:32" s="34" customFormat="1" x14ac:dyDescent="0.25">
      <c r="A222" s="142" t="s">
        <v>18</v>
      </c>
      <c r="B222" s="137" t="s">
        <v>169</v>
      </c>
      <c r="C222" s="137" t="s">
        <v>170</v>
      </c>
      <c r="D222" s="139">
        <v>1950</v>
      </c>
      <c r="E222" s="42">
        <f t="shared" si="16"/>
        <v>15</v>
      </c>
      <c r="H222" s="37">
        <v>5</v>
      </c>
      <c r="I222" s="37">
        <v>3</v>
      </c>
      <c r="J222" s="37">
        <v>7</v>
      </c>
      <c r="K222" s="194" t="s">
        <v>443</v>
      </c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AB222" s="34" t="str">
        <f t="shared" si="15"/>
        <v>Krob Zdeněk</v>
      </c>
      <c r="AC222" t="s">
        <v>596</v>
      </c>
      <c r="AD222" t="s">
        <v>544</v>
      </c>
      <c r="AE222">
        <v>1963</v>
      </c>
      <c r="AF222">
        <v>7</v>
      </c>
    </row>
    <row r="223" spans="1:32" s="34" customFormat="1" x14ac:dyDescent="0.25">
      <c r="A223" s="142" t="s">
        <v>19</v>
      </c>
      <c r="B223" s="137" t="s">
        <v>135</v>
      </c>
      <c r="C223" s="137" t="s">
        <v>136</v>
      </c>
      <c r="D223" s="139">
        <v>1963</v>
      </c>
      <c r="E223" s="42">
        <f t="shared" si="16"/>
        <v>11</v>
      </c>
      <c r="H223" s="37">
        <v>7</v>
      </c>
      <c r="I223" s="37">
        <v>4</v>
      </c>
      <c r="J223" s="37" t="s">
        <v>443</v>
      </c>
      <c r="K223" s="194" t="s">
        <v>443</v>
      </c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AB223" s="34" t="str">
        <f t="shared" si="15"/>
        <v>Hubáček Libor</v>
      </c>
      <c r="AC223" t="s">
        <v>597</v>
      </c>
      <c r="AD223"/>
      <c r="AE223">
        <v>1962</v>
      </c>
      <c r="AF223">
        <v>6</v>
      </c>
    </row>
    <row r="224" spans="1:32" s="34" customFormat="1" x14ac:dyDescent="0.25">
      <c r="A224" s="142" t="s">
        <v>20</v>
      </c>
      <c r="B224" s="137" t="s">
        <v>591</v>
      </c>
      <c r="C224" s="137" t="s">
        <v>592</v>
      </c>
      <c r="D224" s="139">
        <v>1961</v>
      </c>
      <c r="E224" s="42">
        <f t="shared" si="16"/>
        <v>10</v>
      </c>
      <c r="H224" s="37"/>
      <c r="I224" s="37"/>
      <c r="J224" s="37"/>
      <c r="K224" s="194">
        <v>10</v>
      </c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AB224" s="34" t="str">
        <f t="shared" si="15"/>
        <v>Zemler Václav</v>
      </c>
      <c r="AC224" t="s">
        <v>598</v>
      </c>
      <c r="AD224" t="s">
        <v>599</v>
      </c>
      <c r="AE224">
        <v>1963</v>
      </c>
      <c r="AF224">
        <v>5</v>
      </c>
    </row>
    <row r="225" spans="1:32" s="34" customFormat="1" x14ac:dyDescent="0.25">
      <c r="A225" s="142" t="s">
        <v>21</v>
      </c>
      <c r="B225" s="137" t="s">
        <v>423</v>
      </c>
      <c r="C225" s="137" t="s">
        <v>166</v>
      </c>
      <c r="D225" s="139">
        <v>1960</v>
      </c>
      <c r="E225" s="42">
        <f t="shared" si="16"/>
        <v>9</v>
      </c>
      <c r="H225" s="37">
        <v>9</v>
      </c>
      <c r="I225" s="37" t="s">
        <v>443</v>
      </c>
      <c r="J225" s="37" t="s">
        <v>443</v>
      </c>
      <c r="K225" s="194" t="s">
        <v>443</v>
      </c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AB225" s="34" t="str">
        <f t="shared" si="15"/>
        <v>Homolka Dalibor</v>
      </c>
      <c r="AC225" t="s">
        <v>600</v>
      </c>
      <c r="AD225" t="s">
        <v>601</v>
      </c>
      <c r="AE225">
        <v>1958</v>
      </c>
      <c r="AF225">
        <v>4</v>
      </c>
    </row>
    <row r="226" spans="1:32" s="34" customFormat="1" x14ac:dyDescent="0.25">
      <c r="A226" s="142" t="s">
        <v>22</v>
      </c>
      <c r="B226" s="137" t="s">
        <v>593</v>
      </c>
      <c r="C226" s="137" t="s">
        <v>594</v>
      </c>
      <c r="D226" s="139">
        <v>1958</v>
      </c>
      <c r="E226" s="42">
        <f t="shared" si="16"/>
        <v>9</v>
      </c>
      <c r="H226" s="37"/>
      <c r="I226" s="37"/>
      <c r="J226" s="37"/>
      <c r="K226" s="194">
        <v>9</v>
      </c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AB226" s="34" t="str">
        <f t="shared" si="15"/>
        <v>Vopat Milan</v>
      </c>
      <c r="AC226" t="s">
        <v>468</v>
      </c>
      <c r="AD226" t="s">
        <v>469</v>
      </c>
      <c r="AE226">
        <v>1961</v>
      </c>
      <c r="AF226" s="62">
        <v>3</v>
      </c>
    </row>
    <row r="227" spans="1:32" s="34" customFormat="1" x14ac:dyDescent="0.25">
      <c r="A227" s="142" t="s">
        <v>23</v>
      </c>
      <c r="B227" s="137" t="s">
        <v>130</v>
      </c>
      <c r="C227" s="137" t="s">
        <v>242</v>
      </c>
      <c r="D227" s="139">
        <v>1962</v>
      </c>
      <c r="E227" s="42">
        <f t="shared" si="16"/>
        <v>8</v>
      </c>
      <c r="H227" s="37">
        <v>8</v>
      </c>
      <c r="I227" s="37" t="s">
        <v>443</v>
      </c>
      <c r="J227" s="37" t="s">
        <v>443</v>
      </c>
      <c r="K227" s="194" t="s">
        <v>443</v>
      </c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AB227" s="34" t="str">
        <f t="shared" si="15"/>
        <v>Jambor Luděk</v>
      </c>
      <c r="AC227" t="s">
        <v>602</v>
      </c>
      <c r="AD227" t="s">
        <v>110</v>
      </c>
      <c r="AE227">
        <v>1963</v>
      </c>
      <c r="AF227">
        <v>2</v>
      </c>
    </row>
    <row r="228" spans="1:32" s="34" customFormat="1" x14ac:dyDescent="0.25">
      <c r="A228" s="142" t="s">
        <v>25</v>
      </c>
      <c r="B228" s="137" t="s">
        <v>595</v>
      </c>
      <c r="C228" s="137"/>
      <c r="D228" s="139">
        <v>1963</v>
      </c>
      <c r="E228" s="42">
        <f t="shared" si="16"/>
        <v>8</v>
      </c>
      <c r="H228" s="37"/>
      <c r="I228" s="37"/>
      <c r="J228" s="37"/>
      <c r="K228" s="194">
        <v>8</v>
      </c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AB228" s="34" t="str">
        <f t="shared" si="15"/>
        <v>Jánoška Pavol</v>
      </c>
      <c r="AC228" t="s">
        <v>603</v>
      </c>
      <c r="AD228" t="s">
        <v>604</v>
      </c>
      <c r="AE228">
        <v>1959</v>
      </c>
      <c r="AF228" s="62">
        <v>1</v>
      </c>
    </row>
    <row r="229" spans="1:32" s="34" customFormat="1" x14ac:dyDescent="0.25">
      <c r="A229" s="142" t="s">
        <v>26</v>
      </c>
      <c r="B229" s="137" t="s">
        <v>472</v>
      </c>
      <c r="C229" s="137" t="s">
        <v>473</v>
      </c>
      <c r="D229" s="139">
        <v>1963</v>
      </c>
      <c r="E229" s="42">
        <f t="shared" si="16"/>
        <v>7</v>
      </c>
      <c r="H229" s="37"/>
      <c r="I229" s="37">
        <v>7</v>
      </c>
      <c r="J229" s="37" t="s">
        <v>443</v>
      </c>
      <c r="K229" s="194" t="s">
        <v>443</v>
      </c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AC229"/>
      <c r="AD229"/>
      <c r="AE229"/>
      <c r="AF229"/>
    </row>
    <row r="230" spans="1:32" s="34" customFormat="1" x14ac:dyDescent="0.25">
      <c r="A230" s="142" t="s">
        <v>27</v>
      </c>
      <c r="B230" s="137" t="s">
        <v>596</v>
      </c>
      <c r="C230" s="137" t="s">
        <v>544</v>
      </c>
      <c r="D230" s="139">
        <v>1963</v>
      </c>
      <c r="E230" s="42">
        <f t="shared" si="16"/>
        <v>7</v>
      </c>
      <c r="H230" s="37"/>
      <c r="I230" s="37"/>
      <c r="J230" s="37"/>
      <c r="K230" s="194">
        <v>7</v>
      </c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AC230"/>
      <c r="AD230"/>
      <c r="AE230"/>
      <c r="AF230"/>
    </row>
    <row r="231" spans="1:32" s="34" customFormat="1" x14ac:dyDescent="0.25">
      <c r="A231" s="142" t="s">
        <v>28</v>
      </c>
      <c r="B231" s="137" t="s">
        <v>188</v>
      </c>
      <c r="C231" s="137" t="s">
        <v>32</v>
      </c>
      <c r="D231" s="139">
        <v>1955</v>
      </c>
      <c r="E231" s="42">
        <f t="shared" si="16"/>
        <v>6</v>
      </c>
      <c r="H231" s="37">
        <v>6</v>
      </c>
      <c r="I231" s="37" t="s">
        <v>443</v>
      </c>
      <c r="J231" s="37" t="s">
        <v>443</v>
      </c>
      <c r="K231" s="194" t="s">
        <v>443</v>
      </c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AC231"/>
      <c r="AD231"/>
      <c r="AE231"/>
      <c r="AF231"/>
    </row>
    <row r="232" spans="1:32" s="34" customFormat="1" x14ac:dyDescent="0.25">
      <c r="A232" s="142" t="s">
        <v>29</v>
      </c>
      <c r="B232" s="137" t="s">
        <v>474</v>
      </c>
      <c r="C232" s="137" t="s">
        <v>451</v>
      </c>
      <c r="D232" s="139">
        <v>1962</v>
      </c>
      <c r="E232" s="42">
        <f t="shared" si="16"/>
        <v>6</v>
      </c>
      <c r="H232" s="37"/>
      <c r="I232" s="37">
        <v>6</v>
      </c>
      <c r="J232" s="37" t="s">
        <v>443</v>
      </c>
      <c r="K232" s="194" t="s">
        <v>443</v>
      </c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AC232"/>
      <c r="AD232"/>
      <c r="AE232"/>
      <c r="AF232"/>
    </row>
    <row r="233" spans="1:32" s="34" customFormat="1" x14ac:dyDescent="0.25">
      <c r="A233" s="142" t="s">
        <v>30</v>
      </c>
      <c r="B233" s="137" t="s">
        <v>597</v>
      </c>
      <c r="C233" s="137"/>
      <c r="D233" s="139">
        <v>1962</v>
      </c>
      <c r="E233" s="42">
        <f t="shared" si="16"/>
        <v>6</v>
      </c>
      <c r="H233" s="37"/>
      <c r="I233" s="37"/>
      <c r="J233" s="37"/>
      <c r="K233" s="194">
        <v>6</v>
      </c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AC233"/>
      <c r="AD233"/>
      <c r="AE233"/>
      <c r="AF233"/>
    </row>
    <row r="234" spans="1:32" s="34" customFormat="1" x14ac:dyDescent="0.25">
      <c r="A234" s="142" t="s">
        <v>31</v>
      </c>
      <c r="B234" s="137" t="s">
        <v>475</v>
      </c>
      <c r="C234" s="137" t="s">
        <v>476</v>
      </c>
      <c r="D234" s="139">
        <v>1962</v>
      </c>
      <c r="E234" s="42">
        <f t="shared" si="16"/>
        <v>5</v>
      </c>
      <c r="H234" s="37"/>
      <c r="I234" s="37">
        <v>5</v>
      </c>
      <c r="J234" s="37" t="s">
        <v>443</v>
      </c>
      <c r="K234" s="194" t="s">
        <v>443</v>
      </c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AC234"/>
      <c r="AD234"/>
      <c r="AE234"/>
      <c r="AF234"/>
    </row>
    <row r="235" spans="1:32" s="34" customFormat="1" x14ac:dyDescent="0.25">
      <c r="A235" s="142" t="s">
        <v>33</v>
      </c>
      <c r="B235" s="137" t="s">
        <v>598</v>
      </c>
      <c r="C235" s="137" t="s">
        <v>599</v>
      </c>
      <c r="D235" s="139">
        <v>1963</v>
      </c>
      <c r="E235" s="42">
        <f t="shared" si="16"/>
        <v>5</v>
      </c>
      <c r="H235" s="37"/>
      <c r="I235" s="37"/>
      <c r="J235" s="37"/>
      <c r="K235" s="194">
        <v>5</v>
      </c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AC235"/>
      <c r="AD235"/>
      <c r="AE235"/>
      <c r="AF235"/>
    </row>
    <row r="236" spans="1:32" s="34" customFormat="1" x14ac:dyDescent="0.25">
      <c r="A236" s="142" t="s">
        <v>34</v>
      </c>
      <c r="B236" s="137" t="s">
        <v>600</v>
      </c>
      <c r="C236" s="137" t="s">
        <v>601</v>
      </c>
      <c r="D236" s="139">
        <v>1958</v>
      </c>
      <c r="E236" s="42">
        <f t="shared" si="16"/>
        <v>4</v>
      </c>
      <c r="H236" s="37"/>
      <c r="I236" s="37"/>
      <c r="J236" s="37"/>
      <c r="K236" s="194">
        <v>4</v>
      </c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AC236"/>
      <c r="AD236"/>
      <c r="AE236"/>
      <c r="AF236"/>
    </row>
    <row r="237" spans="1:32" s="34" customFormat="1" x14ac:dyDescent="0.25">
      <c r="A237" s="142" t="s">
        <v>35</v>
      </c>
      <c r="B237" s="137" t="s">
        <v>159</v>
      </c>
      <c r="C237" s="137" t="s">
        <v>108</v>
      </c>
      <c r="D237" s="139">
        <v>1962</v>
      </c>
      <c r="E237" s="42">
        <f t="shared" si="16"/>
        <v>4</v>
      </c>
      <c r="H237" s="37">
        <v>4</v>
      </c>
      <c r="I237" s="37" t="s">
        <v>443</v>
      </c>
      <c r="J237" s="37" t="s">
        <v>443</v>
      </c>
      <c r="K237" s="194" t="s">
        <v>443</v>
      </c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AC237"/>
      <c r="AD237"/>
      <c r="AE237"/>
      <c r="AF237"/>
    </row>
    <row r="238" spans="1:32" s="34" customFormat="1" x14ac:dyDescent="0.25">
      <c r="A238" s="142" t="s">
        <v>36</v>
      </c>
      <c r="B238" s="137" t="s">
        <v>602</v>
      </c>
      <c r="C238" s="137" t="s">
        <v>110</v>
      </c>
      <c r="D238" s="139">
        <v>1963</v>
      </c>
      <c r="E238" s="42">
        <f t="shared" si="16"/>
        <v>2</v>
      </c>
      <c r="H238" s="37"/>
      <c r="I238" s="37"/>
      <c r="J238" s="37"/>
      <c r="K238" s="194">
        <v>2</v>
      </c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AC238"/>
      <c r="AD238"/>
      <c r="AE238"/>
      <c r="AF238"/>
    </row>
    <row r="239" spans="1:32" s="62" customFormat="1" ht="15.75" thickBot="1" x14ac:dyDescent="0.3">
      <c r="A239" s="368" t="s">
        <v>37</v>
      </c>
      <c r="B239" s="369" t="s">
        <v>603</v>
      </c>
      <c r="C239" s="369" t="s">
        <v>604</v>
      </c>
      <c r="D239" s="370">
        <v>1959</v>
      </c>
      <c r="E239" s="371">
        <f t="shared" si="16"/>
        <v>1</v>
      </c>
      <c r="F239" s="34"/>
      <c r="G239" s="34"/>
      <c r="H239" s="37"/>
      <c r="I239" s="37"/>
      <c r="J239" s="37"/>
      <c r="K239" s="194">
        <v>1</v>
      </c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 spans="1:32" s="62" customFormat="1" x14ac:dyDescent="0.25">
      <c r="A240" s="347"/>
      <c r="B240" s="348"/>
      <c r="C240" s="348"/>
      <c r="D240" s="345"/>
      <c r="E240"/>
      <c r="F240" s="34"/>
      <c r="G240" s="34"/>
      <c r="H240" s="55"/>
      <c r="I240" s="55"/>
      <c r="J240" s="55"/>
      <c r="K240" s="17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AC240"/>
      <c r="AD240"/>
      <c r="AE240"/>
    </row>
    <row r="241" spans="1:32" s="34" customFormat="1" x14ac:dyDescent="0.25">
      <c r="A241" s="43"/>
      <c r="D241" s="55"/>
      <c r="E241" s="67"/>
      <c r="H241" s="55"/>
      <c r="I241" s="55"/>
      <c r="J241" s="55"/>
      <c r="K241" s="17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32" s="34" customFormat="1" ht="21.75" thickBot="1" x14ac:dyDescent="0.3">
      <c r="A242" s="72" t="s">
        <v>109</v>
      </c>
      <c r="B242" s="73"/>
      <c r="C242" s="74"/>
      <c r="D242" s="75"/>
      <c r="E242" s="76"/>
      <c r="H242" s="37" t="str">
        <f>_xlfn.IFNA(VLOOKUP(B242,$AC$243:$AF$252,4,FALSE),"")</f>
        <v/>
      </c>
      <c r="I242" s="37" t="str">
        <f>_xlfn.IFNA(VLOOKUP(B242,$AC$243:$AF$252,4,FALSE),"")</f>
        <v/>
      </c>
      <c r="J242" s="37" t="str">
        <f>_xlfn.IFNA(VLOOKUP(B242,$AC$243:$AF$252,4,FALSE),"")</f>
        <v/>
      </c>
      <c r="K242" s="194" t="str">
        <f>_xlfn.IFNA(VLOOKUP(B242,$AC$243:$AF$252,4,FALSE),"")</f>
        <v/>
      </c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32" s="34" customFormat="1" x14ac:dyDescent="0.25">
      <c r="A243" s="110" t="s">
        <v>14</v>
      </c>
      <c r="B243" s="261" t="s">
        <v>437</v>
      </c>
      <c r="C243" s="261" t="s">
        <v>438</v>
      </c>
      <c r="D243" s="264">
        <v>1980</v>
      </c>
      <c r="E243" s="33">
        <f t="shared" ref="E243" si="17">SUM(H243:Y243)</f>
        <v>20</v>
      </c>
      <c r="H243" s="37"/>
      <c r="I243" s="37">
        <v>10</v>
      </c>
      <c r="J243" s="37">
        <v>10</v>
      </c>
      <c r="K243" s="194" t="s">
        <v>443</v>
      </c>
      <c r="L243" s="52"/>
      <c r="M243" s="52"/>
      <c r="N243" s="52"/>
      <c r="O243" s="52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AB243" s="34" t="str">
        <f t="shared" ref="AB243:AB252" si="18">VLOOKUP(AC243,$B$243:$B$263,1,FALSE)</f>
        <v>Maříková Barbora</v>
      </c>
      <c r="AC243" t="s">
        <v>480</v>
      </c>
      <c r="AD243" t="s">
        <v>542</v>
      </c>
      <c r="AE243">
        <v>1990</v>
      </c>
      <c r="AF243">
        <v>10</v>
      </c>
    </row>
    <row r="244" spans="1:32" s="34" customFormat="1" x14ac:dyDescent="0.25">
      <c r="A244" s="111" t="s">
        <v>15</v>
      </c>
      <c r="B244" s="187" t="s">
        <v>123</v>
      </c>
      <c r="C244" s="187" t="s">
        <v>118</v>
      </c>
      <c r="D244" s="188">
        <v>1981</v>
      </c>
      <c r="E244" s="36">
        <f t="shared" ref="E244:E263" si="19">SUM(H244:Y244)</f>
        <v>21</v>
      </c>
      <c r="H244" s="37">
        <v>3</v>
      </c>
      <c r="I244" s="37">
        <v>6</v>
      </c>
      <c r="J244" s="37">
        <v>6</v>
      </c>
      <c r="K244" s="194">
        <v>6</v>
      </c>
      <c r="L244" s="52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AB244" s="34" t="str">
        <f t="shared" si="18"/>
        <v>Břenková Anděla</v>
      </c>
      <c r="AC244" t="s">
        <v>179</v>
      </c>
      <c r="AD244" t="s">
        <v>422</v>
      </c>
      <c r="AE244">
        <v>2008</v>
      </c>
      <c r="AF244">
        <v>9</v>
      </c>
    </row>
    <row r="245" spans="1:32" s="34" customFormat="1" ht="15.75" thickBot="1" x14ac:dyDescent="0.3">
      <c r="A245" s="117" t="s">
        <v>16</v>
      </c>
      <c r="B245" s="385" t="s">
        <v>145</v>
      </c>
      <c r="C245" s="385" t="s">
        <v>111</v>
      </c>
      <c r="D245" s="231">
        <v>2012</v>
      </c>
      <c r="E245" s="157">
        <f t="shared" si="19"/>
        <v>18</v>
      </c>
      <c r="H245" s="37">
        <v>6</v>
      </c>
      <c r="I245" s="37">
        <v>7</v>
      </c>
      <c r="J245" s="37">
        <v>5</v>
      </c>
      <c r="K245" s="194" t="s">
        <v>443</v>
      </c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AB245" s="34" t="str">
        <f t="shared" si="18"/>
        <v>Černecká Hnízdilová Tereza</v>
      </c>
      <c r="AC245" t="s">
        <v>163</v>
      </c>
      <c r="AD245" t="s">
        <v>525</v>
      </c>
      <c r="AE245">
        <v>1987</v>
      </c>
      <c r="AF245">
        <v>8</v>
      </c>
    </row>
    <row r="246" spans="1:32" s="34" customFormat="1" x14ac:dyDescent="0.25">
      <c r="A246" s="142" t="s">
        <v>18</v>
      </c>
      <c r="B246" s="239" t="s">
        <v>179</v>
      </c>
      <c r="C246" s="239" t="s">
        <v>422</v>
      </c>
      <c r="D246" s="249">
        <v>2008</v>
      </c>
      <c r="E246" s="42">
        <f t="shared" si="19"/>
        <v>18</v>
      </c>
      <c r="H246" s="37"/>
      <c r="I246" s="37">
        <v>5</v>
      </c>
      <c r="J246" s="37">
        <v>4</v>
      </c>
      <c r="K246" s="194">
        <v>9</v>
      </c>
      <c r="L246" s="52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AB246" s="34" t="str">
        <f t="shared" si="18"/>
        <v>Krobová Eliška</v>
      </c>
      <c r="AC246" t="s">
        <v>605</v>
      </c>
      <c r="AD246" t="s">
        <v>161</v>
      </c>
      <c r="AE246">
        <v>2003</v>
      </c>
      <c r="AF246">
        <v>7</v>
      </c>
    </row>
    <row r="247" spans="1:32" s="34" customFormat="1" x14ac:dyDescent="0.25">
      <c r="A247" s="104" t="s">
        <v>19</v>
      </c>
      <c r="B247" s="123" t="s">
        <v>480</v>
      </c>
      <c r="C247" s="123" t="s">
        <v>32</v>
      </c>
      <c r="D247" s="37">
        <v>1990</v>
      </c>
      <c r="E247" s="36">
        <f t="shared" si="19"/>
        <v>18</v>
      </c>
      <c r="H247" s="37"/>
      <c r="I247" s="37">
        <v>8</v>
      </c>
      <c r="J247" s="37" t="s">
        <v>443</v>
      </c>
      <c r="K247" s="194">
        <v>10</v>
      </c>
      <c r="L247" s="52"/>
      <c r="M247" s="52"/>
      <c r="N247" s="52"/>
      <c r="O247" s="52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AB247" s="34" t="str">
        <f t="shared" si="18"/>
        <v>Hendrychová Petra</v>
      </c>
      <c r="AC247" t="s">
        <v>123</v>
      </c>
      <c r="AD247" t="s">
        <v>118</v>
      </c>
      <c r="AE247">
        <v>1981</v>
      </c>
      <c r="AF247">
        <v>6</v>
      </c>
    </row>
    <row r="248" spans="1:32" s="34" customFormat="1" x14ac:dyDescent="0.25">
      <c r="A248" s="104" t="s">
        <v>20</v>
      </c>
      <c r="B248" s="123" t="s">
        <v>243</v>
      </c>
      <c r="C248" s="123" t="s">
        <v>111</v>
      </c>
      <c r="D248" s="37">
        <v>2006</v>
      </c>
      <c r="E248" s="36">
        <f t="shared" si="19"/>
        <v>16</v>
      </c>
      <c r="F248" s="8"/>
      <c r="G248" s="8"/>
      <c r="H248" s="37">
        <v>7</v>
      </c>
      <c r="I248" s="37" t="s">
        <v>443</v>
      </c>
      <c r="J248" s="37">
        <v>9</v>
      </c>
      <c r="K248" s="194" t="s">
        <v>443</v>
      </c>
      <c r="L248" s="35"/>
      <c r="M248" s="52"/>
      <c r="N248" s="52"/>
      <c r="O248" s="52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AB248" s="34" t="str">
        <f t="shared" si="18"/>
        <v>Trnková Natálie</v>
      </c>
      <c r="AC248" t="s">
        <v>175</v>
      </c>
      <c r="AD248" t="s">
        <v>606</v>
      </c>
      <c r="AE248">
        <v>1997</v>
      </c>
      <c r="AF248">
        <v>5</v>
      </c>
    </row>
    <row r="249" spans="1:32" s="34" customFormat="1" x14ac:dyDescent="0.25">
      <c r="A249" s="104" t="s">
        <v>21</v>
      </c>
      <c r="B249" s="123" t="s">
        <v>163</v>
      </c>
      <c r="C249" s="123" t="s">
        <v>525</v>
      </c>
      <c r="D249" s="37">
        <v>1987</v>
      </c>
      <c r="E249" s="36">
        <f t="shared" si="19"/>
        <v>15</v>
      </c>
      <c r="H249" s="37"/>
      <c r="I249" s="37"/>
      <c r="J249" s="37">
        <v>7</v>
      </c>
      <c r="K249" s="194">
        <v>8</v>
      </c>
      <c r="L249" s="52"/>
      <c r="M249" s="52"/>
      <c r="N249" s="52"/>
      <c r="O249" s="52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AB249" s="34" t="e">
        <f t="shared" si="18"/>
        <v>#N/A</v>
      </c>
      <c r="AC249"/>
      <c r="AD249"/>
      <c r="AE249"/>
      <c r="AF249">
        <v>4</v>
      </c>
    </row>
    <row r="250" spans="1:32" s="34" customFormat="1" x14ac:dyDescent="0.25">
      <c r="A250" s="104" t="s">
        <v>22</v>
      </c>
      <c r="B250" s="123" t="s">
        <v>181</v>
      </c>
      <c r="C250" s="123" t="s">
        <v>153</v>
      </c>
      <c r="D250" s="37">
        <v>1999</v>
      </c>
      <c r="E250" s="120">
        <f t="shared" si="19"/>
        <v>13</v>
      </c>
      <c r="H250" s="37">
        <v>9</v>
      </c>
      <c r="I250" s="37">
        <v>4</v>
      </c>
      <c r="J250" s="37" t="s">
        <v>443</v>
      </c>
      <c r="K250" s="194" t="s">
        <v>443</v>
      </c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AB250" s="34" t="e">
        <f t="shared" si="18"/>
        <v>#N/A</v>
      </c>
      <c r="AC250"/>
      <c r="AD250"/>
      <c r="AE250"/>
      <c r="AF250">
        <v>3</v>
      </c>
    </row>
    <row r="251" spans="1:32" s="34" customFormat="1" x14ac:dyDescent="0.25">
      <c r="A251" s="104" t="s">
        <v>23</v>
      </c>
      <c r="B251" s="123" t="s">
        <v>160</v>
      </c>
      <c r="C251" s="123" t="s">
        <v>161</v>
      </c>
      <c r="D251" s="37">
        <v>1998</v>
      </c>
      <c r="E251" s="120">
        <f t="shared" si="19"/>
        <v>10</v>
      </c>
      <c r="H251" s="37">
        <v>10</v>
      </c>
      <c r="I251" s="37" t="s">
        <v>443</v>
      </c>
      <c r="J251" s="37" t="s">
        <v>443</v>
      </c>
      <c r="K251" s="194" t="s">
        <v>443</v>
      </c>
      <c r="L251" s="35"/>
      <c r="M251" s="52"/>
      <c r="N251" s="52"/>
      <c r="O251" s="52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AB251" s="34" t="e">
        <f t="shared" si="18"/>
        <v>#N/A</v>
      </c>
      <c r="AC251"/>
      <c r="AD251"/>
      <c r="AE251"/>
      <c r="AF251">
        <v>2</v>
      </c>
    </row>
    <row r="252" spans="1:32" s="34" customFormat="1" x14ac:dyDescent="0.25">
      <c r="A252" s="104" t="s">
        <v>25</v>
      </c>
      <c r="B252" s="123" t="s">
        <v>478</v>
      </c>
      <c r="C252" s="123" t="s">
        <v>479</v>
      </c>
      <c r="D252" s="37">
        <v>1985</v>
      </c>
      <c r="E252" s="36">
        <f t="shared" si="19"/>
        <v>9</v>
      </c>
      <c r="H252" s="37"/>
      <c r="I252" s="37">
        <v>9</v>
      </c>
      <c r="J252" s="37" t="s">
        <v>443</v>
      </c>
      <c r="K252" s="194" t="s">
        <v>443</v>
      </c>
      <c r="L252" s="52"/>
      <c r="M252" s="52"/>
      <c r="N252" s="52"/>
      <c r="O252" s="52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AB252" s="34" t="e">
        <f t="shared" si="18"/>
        <v>#N/A</v>
      </c>
      <c r="AC252"/>
      <c r="AD252"/>
      <c r="AE252"/>
      <c r="AF252">
        <v>1</v>
      </c>
    </row>
    <row r="253" spans="1:32" s="34" customFormat="1" x14ac:dyDescent="0.25">
      <c r="A253" s="104" t="s">
        <v>26</v>
      </c>
      <c r="B253" s="123" t="s">
        <v>421</v>
      </c>
      <c r="C253" s="123" t="s">
        <v>221</v>
      </c>
      <c r="D253" s="37">
        <v>1994</v>
      </c>
      <c r="E253" s="36">
        <f t="shared" si="19"/>
        <v>8</v>
      </c>
      <c r="F253" s="8"/>
      <c r="G253" s="8"/>
      <c r="H253" s="37">
        <v>8</v>
      </c>
      <c r="I253" s="37" t="s">
        <v>443</v>
      </c>
      <c r="J253" s="37" t="s">
        <v>443</v>
      </c>
      <c r="K253" s="194" t="s">
        <v>443</v>
      </c>
      <c r="L253" s="35"/>
      <c r="M253" s="52"/>
      <c r="N253" s="52"/>
      <c r="O253" s="52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AC253"/>
      <c r="AD253"/>
      <c r="AE253"/>
      <c r="AF253"/>
    </row>
    <row r="254" spans="1:32" s="34" customFormat="1" x14ac:dyDescent="0.25">
      <c r="A254" s="104" t="s">
        <v>27</v>
      </c>
      <c r="B254" s="123" t="s">
        <v>523</v>
      </c>
      <c r="C254" s="123" t="s">
        <v>524</v>
      </c>
      <c r="D254" s="37">
        <v>2002</v>
      </c>
      <c r="E254" s="36">
        <f t="shared" si="19"/>
        <v>8</v>
      </c>
      <c r="H254" s="37"/>
      <c r="I254" s="37"/>
      <c r="J254" s="37">
        <v>8</v>
      </c>
      <c r="K254" s="194" t="s">
        <v>443</v>
      </c>
      <c r="L254" s="52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AC254"/>
      <c r="AD254"/>
      <c r="AE254"/>
      <c r="AF254"/>
    </row>
    <row r="255" spans="1:32" s="34" customFormat="1" x14ac:dyDescent="0.25">
      <c r="A255" s="104" t="s">
        <v>28</v>
      </c>
      <c r="B255" s="123" t="s">
        <v>605</v>
      </c>
      <c r="C255" s="123" t="s">
        <v>161</v>
      </c>
      <c r="D255" s="37">
        <v>2003</v>
      </c>
      <c r="E255" s="36">
        <f t="shared" si="19"/>
        <v>7</v>
      </c>
      <c r="H255" s="37"/>
      <c r="I255" s="37"/>
      <c r="J255" s="37"/>
      <c r="K255" s="194">
        <v>7</v>
      </c>
      <c r="L255" s="52"/>
      <c r="M255" s="52"/>
      <c r="N255" s="52"/>
      <c r="O255" s="52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AC255"/>
      <c r="AD255"/>
      <c r="AE255"/>
      <c r="AF255"/>
    </row>
    <row r="256" spans="1:32" s="34" customFormat="1" x14ac:dyDescent="0.25">
      <c r="A256" s="104" t="s">
        <v>29</v>
      </c>
      <c r="B256" s="123" t="s">
        <v>175</v>
      </c>
      <c r="C256" s="123" t="s">
        <v>482</v>
      </c>
      <c r="D256" s="37">
        <v>1997</v>
      </c>
      <c r="E256" s="36">
        <f t="shared" si="19"/>
        <v>6</v>
      </c>
      <c r="H256" s="37"/>
      <c r="I256" s="37">
        <v>1</v>
      </c>
      <c r="J256" s="37" t="s">
        <v>443</v>
      </c>
      <c r="K256" s="194">
        <v>5</v>
      </c>
      <c r="L256" s="52"/>
      <c r="M256" s="52"/>
      <c r="N256" s="52"/>
      <c r="O256" s="52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AC256"/>
      <c r="AD256"/>
      <c r="AE256"/>
      <c r="AF256"/>
    </row>
    <row r="257" spans="1:32" s="34" customFormat="1" x14ac:dyDescent="0.25">
      <c r="A257" s="104" t="s">
        <v>30</v>
      </c>
      <c r="B257" s="123" t="s">
        <v>146</v>
      </c>
      <c r="C257" s="123" t="s">
        <v>111</v>
      </c>
      <c r="D257" s="37">
        <v>2009</v>
      </c>
      <c r="E257" s="36">
        <f t="shared" si="19"/>
        <v>5</v>
      </c>
      <c r="H257" s="37">
        <v>5</v>
      </c>
      <c r="I257" s="37" t="s">
        <v>443</v>
      </c>
      <c r="J257" s="37" t="s">
        <v>443</v>
      </c>
      <c r="K257" s="194" t="s">
        <v>443</v>
      </c>
      <c r="L257" s="52"/>
      <c r="M257" s="52"/>
      <c r="N257" s="52"/>
      <c r="O257" s="52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AC257"/>
      <c r="AD257"/>
      <c r="AE257"/>
      <c r="AF257"/>
    </row>
    <row r="258" spans="1:32" s="34" customFormat="1" x14ac:dyDescent="0.25">
      <c r="A258" s="104" t="s">
        <v>31</v>
      </c>
      <c r="B258" s="123" t="s">
        <v>116</v>
      </c>
      <c r="C258" s="123" t="s">
        <v>24</v>
      </c>
      <c r="D258" s="37">
        <v>1981</v>
      </c>
      <c r="E258" s="36">
        <f t="shared" si="19"/>
        <v>4</v>
      </c>
      <c r="H258" s="37">
        <v>4</v>
      </c>
      <c r="I258" s="37" t="s">
        <v>443</v>
      </c>
      <c r="J258" s="37" t="s">
        <v>443</v>
      </c>
      <c r="K258" s="194" t="s">
        <v>443</v>
      </c>
      <c r="L258" s="52"/>
      <c r="M258" s="52"/>
      <c r="N258" s="52"/>
      <c r="O258" s="52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AC258"/>
      <c r="AD258"/>
      <c r="AE258"/>
      <c r="AF258"/>
    </row>
    <row r="259" spans="1:32" s="34" customFormat="1" x14ac:dyDescent="0.25">
      <c r="A259" s="104" t="s">
        <v>33</v>
      </c>
      <c r="B259" s="123" t="s">
        <v>117</v>
      </c>
      <c r="C259" s="123" t="s">
        <v>122</v>
      </c>
      <c r="D259" s="37">
        <v>1984</v>
      </c>
      <c r="E259" s="36">
        <f t="shared" si="19"/>
        <v>4</v>
      </c>
      <c r="H259" s="37">
        <v>1</v>
      </c>
      <c r="I259" s="37">
        <v>3</v>
      </c>
      <c r="J259" s="37" t="s">
        <v>443</v>
      </c>
      <c r="K259" s="194" t="s">
        <v>443</v>
      </c>
      <c r="L259" s="52"/>
      <c r="M259" s="52"/>
      <c r="N259" s="52"/>
      <c r="O259" s="52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AC259"/>
      <c r="AD259"/>
      <c r="AE259"/>
      <c r="AF259"/>
    </row>
    <row r="260" spans="1:32" s="34" customFormat="1" x14ac:dyDescent="0.25">
      <c r="A260" s="104" t="s">
        <v>34</v>
      </c>
      <c r="B260" s="123" t="s">
        <v>527</v>
      </c>
      <c r="C260" s="123" t="s">
        <v>460</v>
      </c>
      <c r="D260" s="37">
        <v>1961</v>
      </c>
      <c r="E260" s="36">
        <f t="shared" si="19"/>
        <v>3</v>
      </c>
      <c r="H260" s="37"/>
      <c r="I260" s="37"/>
      <c r="J260" s="37">
        <v>3</v>
      </c>
      <c r="K260" s="194" t="s">
        <v>443</v>
      </c>
      <c r="L260" s="52"/>
      <c r="M260" s="52"/>
      <c r="N260" s="52"/>
      <c r="O260" s="52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AC260"/>
      <c r="AD260"/>
      <c r="AE260"/>
      <c r="AF260"/>
    </row>
    <row r="261" spans="1:32" s="34" customFormat="1" x14ac:dyDescent="0.25">
      <c r="A261" s="104" t="s">
        <v>35</v>
      </c>
      <c r="B261" s="123" t="s">
        <v>528</v>
      </c>
      <c r="C261" s="123" t="s">
        <v>529</v>
      </c>
      <c r="D261" s="37">
        <v>2012</v>
      </c>
      <c r="E261" s="36">
        <f t="shared" si="19"/>
        <v>2</v>
      </c>
      <c r="H261" s="37"/>
      <c r="I261" s="37"/>
      <c r="J261" s="37">
        <v>2</v>
      </c>
      <c r="K261" s="194" t="s">
        <v>443</v>
      </c>
      <c r="L261" s="52"/>
      <c r="M261" s="52"/>
      <c r="N261" s="52"/>
      <c r="O261" s="52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AC261"/>
      <c r="AD261"/>
      <c r="AE261"/>
      <c r="AF261"/>
    </row>
    <row r="262" spans="1:32" s="34" customFormat="1" x14ac:dyDescent="0.25">
      <c r="A262" s="104" t="s">
        <v>36</v>
      </c>
      <c r="B262" s="123" t="s">
        <v>186</v>
      </c>
      <c r="C262" s="123" t="s">
        <v>244</v>
      </c>
      <c r="D262" s="37">
        <v>1976</v>
      </c>
      <c r="E262" s="36">
        <f t="shared" si="19"/>
        <v>2</v>
      </c>
      <c r="H262" s="37">
        <v>2</v>
      </c>
      <c r="I262" s="37" t="s">
        <v>443</v>
      </c>
      <c r="J262" s="37" t="s">
        <v>443</v>
      </c>
      <c r="K262" s="194" t="s">
        <v>443</v>
      </c>
      <c r="L262" s="52"/>
      <c r="M262" s="52"/>
      <c r="N262" s="52"/>
      <c r="O262" s="52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AC262"/>
      <c r="AD262"/>
      <c r="AE262"/>
      <c r="AF262"/>
    </row>
    <row r="263" spans="1:32" s="34" customFormat="1" ht="15.75" thickBot="1" x14ac:dyDescent="0.3">
      <c r="A263" s="105" t="s">
        <v>37</v>
      </c>
      <c r="B263" s="198" t="s">
        <v>140</v>
      </c>
      <c r="C263" s="198"/>
      <c r="D263" s="40">
        <v>1991</v>
      </c>
      <c r="E263" s="41">
        <f t="shared" si="19"/>
        <v>2</v>
      </c>
      <c r="H263" s="37"/>
      <c r="I263" s="37">
        <v>2</v>
      </c>
      <c r="J263" s="37" t="s">
        <v>443</v>
      </c>
      <c r="K263" s="194" t="s">
        <v>443</v>
      </c>
      <c r="L263" s="52"/>
      <c r="M263" s="52"/>
      <c r="N263" s="52"/>
      <c r="O263" s="52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AC263"/>
      <c r="AD263"/>
      <c r="AE263"/>
      <c r="AF263"/>
    </row>
    <row r="264" spans="1:32" s="34" customFormat="1" x14ac:dyDescent="0.25">
      <c r="K264" s="384"/>
      <c r="AC264"/>
      <c r="AD264"/>
      <c r="AE264"/>
      <c r="AF264"/>
    </row>
    <row r="265" spans="1:32" x14ac:dyDescent="0.25">
      <c r="B265" s="93"/>
      <c r="C265" s="93"/>
      <c r="D265" s="79"/>
      <c r="E265" s="60"/>
      <c r="H265" s="8"/>
      <c r="I265" s="8"/>
      <c r="J265" s="8"/>
      <c r="K265" s="277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3"/>
      <c r="AA265" s="3"/>
    </row>
    <row r="266" spans="1:32" x14ac:dyDescent="0.25">
      <c r="B266" s="93"/>
      <c r="C266" s="93"/>
      <c r="D266" s="79"/>
      <c r="E266" s="60"/>
      <c r="H266" s="8"/>
      <c r="I266" s="8"/>
      <c r="J266" s="8"/>
      <c r="K266" s="277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3"/>
      <c r="AA266" s="3"/>
    </row>
    <row r="267" spans="1:32" ht="21.75" thickBot="1" x14ac:dyDescent="0.3">
      <c r="A267" s="146" t="s">
        <v>218</v>
      </c>
      <c r="B267" s="147"/>
      <c r="C267" s="148"/>
      <c r="D267" s="149"/>
      <c r="E267" s="76"/>
      <c r="F267" s="34"/>
      <c r="G267" s="34"/>
      <c r="H267" s="37" t="str">
        <f>_xlfn.IFNA(VLOOKUP(B267,$AC$268:$AF$275,4,FALSE),"")</f>
        <v/>
      </c>
      <c r="I267" s="37" t="str">
        <f>_xlfn.IFNA(VLOOKUP(B267,$AC$268:$AF$275,4,FALSE),"")</f>
        <v/>
      </c>
      <c r="J267" s="37" t="str">
        <f>_xlfn.IFNA(VLOOKUP(B267,$AC$268:$AF$275,4,FALSE),"")</f>
        <v/>
      </c>
      <c r="K267" s="194" t="str">
        <f>_xlfn.IFNA(VLOOKUP(B267,$AC$268:$AF$275,4,FALSE),"")</f>
        <v/>
      </c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3"/>
      <c r="AA267" s="3"/>
    </row>
    <row r="268" spans="1:32" x14ac:dyDescent="0.25">
      <c r="A268" s="150" t="s">
        <v>14</v>
      </c>
      <c r="B268" s="206" t="s">
        <v>179</v>
      </c>
      <c r="C268" s="172" t="s">
        <v>422</v>
      </c>
      <c r="D268" s="173">
        <v>2008</v>
      </c>
      <c r="E268" s="33">
        <f t="shared" ref="E268:E275" si="20">SUM(H268:Y268)</f>
        <v>34</v>
      </c>
      <c r="F268" s="34"/>
      <c r="G268" s="34"/>
      <c r="H268" s="37">
        <v>7</v>
      </c>
      <c r="I268" s="37">
        <v>9</v>
      </c>
      <c r="J268" s="37">
        <v>8</v>
      </c>
      <c r="K268" s="194">
        <v>10</v>
      </c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"/>
      <c r="AA268" s="3"/>
      <c r="AB268" s="34" t="str">
        <f t="shared" ref="AB268:AB275" si="21">VLOOKUP(AC268,$B$268:$B$275,1,FALSE)</f>
        <v>Břenková Anděla</v>
      </c>
      <c r="AC268" t="s">
        <v>179</v>
      </c>
      <c r="AD268" t="s">
        <v>422</v>
      </c>
      <c r="AE268">
        <v>2008</v>
      </c>
      <c r="AF268">
        <v>10</v>
      </c>
    </row>
    <row r="269" spans="1:32" x14ac:dyDescent="0.25">
      <c r="A269" s="151" t="s">
        <v>15</v>
      </c>
      <c r="B269" s="154" t="s">
        <v>145</v>
      </c>
      <c r="C269" s="155" t="s">
        <v>111</v>
      </c>
      <c r="D269" s="156">
        <v>2012</v>
      </c>
      <c r="E269" s="36">
        <f t="shared" si="20"/>
        <v>28</v>
      </c>
      <c r="F269" s="34"/>
      <c r="G269" s="34"/>
      <c r="H269" s="37">
        <v>9</v>
      </c>
      <c r="I269" s="37">
        <v>10</v>
      </c>
      <c r="J269" s="37">
        <v>9</v>
      </c>
      <c r="K269" s="194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"/>
      <c r="AA269" s="3"/>
      <c r="AB269" s="34" t="e">
        <f t="shared" si="21"/>
        <v>#N/A</v>
      </c>
      <c r="AC269"/>
      <c r="AD269"/>
      <c r="AE269"/>
      <c r="AF269">
        <v>9</v>
      </c>
    </row>
    <row r="270" spans="1:32" ht="15.75" thickBot="1" x14ac:dyDescent="0.3">
      <c r="A270" s="174" t="s">
        <v>16</v>
      </c>
      <c r="B270" s="235" t="s">
        <v>243</v>
      </c>
      <c r="C270" s="236" t="s">
        <v>111</v>
      </c>
      <c r="D270" s="237">
        <v>2006</v>
      </c>
      <c r="E270" s="41">
        <f t="shared" si="20"/>
        <v>20</v>
      </c>
      <c r="F270" s="34"/>
      <c r="G270" s="34"/>
      <c r="H270" s="37">
        <v>10</v>
      </c>
      <c r="I270" s="37" t="s">
        <v>443</v>
      </c>
      <c r="J270" s="37">
        <v>10</v>
      </c>
      <c r="K270" s="194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"/>
      <c r="AA270" s="3"/>
      <c r="AB270" s="34" t="e">
        <f t="shared" si="21"/>
        <v>#N/A</v>
      </c>
      <c r="AC270"/>
      <c r="AD270"/>
      <c r="AE270"/>
      <c r="AF270">
        <v>8</v>
      </c>
    </row>
    <row r="271" spans="1:32" x14ac:dyDescent="0.25">
      <c r="A271" s="142" t="s">
        <v>18</v>
      </c>
      <c r="B271" s="138" t="s">
        <v>245</v>
      </c>
      <c r="C271" s="138" t="s">
        <v>422</v>
      </c>
      <c r="D271" s="139">
        <v>2011</v>
      </c>
      <c r="E271" s="42">
        <f t="shared" si="20"/>
        <v>14</v>
      </c>
      <c r="F271" s="34"/>
      <c r="G271" s="34"/>
      <c r="H271" s="37">
        <v>6</v>
      </c>
      <c r="I271" s="37">
        <v>8</v>
      </c>
      <c r="J271" s="37" t="s">
        <v>443</v>
      </c>
      <c r="K271" s="194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"/>
      <c r="AA271" s="3"/>
      <c r="AB271" s="34" t="e">
        <f t="shared" si="21"/>
        <v>#N/A</v>
      </c>
      <c r="AC271"/>
      <c r="AD271"/>
      <c r="AE271"/>
      <c r="AF271">
        <v>7</v>
      </c>
    </row>
    <row r="272" spans="1:32" x14ac:dyDescent="0.25">
      <c r="A272" s="118" t="s">
        <v>19</v>
      </c>
      <c r="B272" s="126" t="s">
        <v>483</v>
      </c>
      <c r="C272" s="126" t="s">
        <v>422</v>
      </c>
      <c r="D272" s="127">
        <v>2012</v>
      </c>
      <c r="E272" s="36">
        <f t="shared" si="20"/>
        <v>14</v>
      </c>
      <c r="H272" s="37"/>
      <c r="I272" s="37">
        <v>7</v>
      </c>
      <c r="J272" s="37">
        <v>7</v>
      </c>
      <c r="K272" s="383"/>
      <c r="L272" s="52"/>
      <c r="M272" s="52"/>
      <c r="N272" s="52"/>
      <c r="O272" s="52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"/>
      <c r="AA272" s="3"/>
      <c r="AB272" s="34" t="e">
        <f t="shared" si="21"/>
        <v>#N/A</v>
      </c>
      <c r="AC272" s="287"/>
      <c r="AD272" s="287"/>
      <c r="AE272" s="287"/>
      <c r="AF272">
        <v>6</v>
      </c>
    </row>
    <row r="273" spans="1:32" x14ac:dyDescent="0.25">
      <c r="A273" s="118" t="s">
        <v>20</v>
      </c>
      <c r="B273" s="126" t="s">
        <v>146</v>
      </c>
      <c r="C273" s="126" t="s">
        <v>111</v>
      </c>
      <c r="D273" s="127">
        <v>2009</v>
      </c>
      <c r="E273" s="36">
        <f t="shared" si="20"/>
        <v>8</v>
      </c>
      <c r="F273" s="34"/>
      <c r="G273" s="34"/>
      <c r="H273" s="37">
        <v>8</v>
      </c>
      <c r="I273" s="37" t="s">
        <v>443</v>
      </c>
      <c r="J273" s="37" t="s">
        <v>443</v>
      </c>
      <c r="K273" s="194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"/>
      <c r="AA273" s="3"/>
      <c r="AB273" s="34" t="e">
        <f t="shared" si="21"/>
        <v>#N/A</v>
      </c>
      <c r="AC273" s="287"/>
      <c r="AD273" s="287"/>
      <c r="AE273" s="287"/>
      <c r="AF273">
        <v>5</v>
      </c>
    </row>
    <row r="274" spans="1:32" x14ac:dyDescent="0.25">
      <c r="A274" s="118" t="s">
        <v>21</v>
      </c>
      <c r="B274" s="126" t="s">
        <v>157</v>
      </c>
      <c r="C274" s="126" t="s">
        <v>111</v>
      </c>
      <c r="D274" s="127">
        <v>2009</v>
      </c>
      <c r="E274" s="36">
        <f t="shared" si="20"/>
        <v>5</v>
      </c>
      <c r="H274" s="37">
        <v>5</v>
      </c>
      <c r="I274" s="37" t="s">
        <v>443</v>
      </c>
      <c r="J274" s="37" t="s">
        <v>443</v>
      </c>
      <c r="K274" s="383"/>
      <c r="L274" s="52"/>
      <c r="M274" s="52"/>
      <c r="N274" s="52"/>
      <c r="O274" s="52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"/>
      <c r="AA274" s="3"/>
      <c r="AB274" s="34" t="e">
        <f t="shared" si="21"/>
        <v>#N/A</v>
      </c>
      <c r="AC274" s="287"/>
      <c r="AD274" s="287"/>
      <c r="AE274" s="287"/>
      <c r="AF274">
        <v>4</v>
      </c>
    </row>
    <row r="275" spans="1:32" ht="15.75" thickBot="1" x14ac:dyDescent="0.3">
      <c r="A275" s="143" t="s">
        <v>22</v>
      </c>
      <c r="B275" s="135" t="s">
        <v>189</v>
      </c>
      <c r="C275" s="135" t="s">
        <v>108</v>
      </c>
      <c r="D275" s="128">
        <v>2010</v>
      </c>
      <c r="E275" s="41">
        <f t="shared" si="20"/>
        <v>4</v>
      </c>
      <c r="F275" s="34"/>
      <c r="G275" s="34"/>
      <c r="H275" s="37">
        <v>4</v>
      </c>
      <c r="I275" s="37" t="s">
        <v>443</v>
      </c>
      <c r="J275" s="37" t="s">
        <v>443</v>
      </c>
      <c r="K275" s="194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"/>
      <c r="AA275" s="3"/>
      <c r="AB275" s="34" t="e">
        <f t="shared" si="21"/>
        <v>#N/A</v>
      </c>
      <c r="AC275" s="287"/>
      <c r="AD275" s="287"/>
      <c r="AE275" s="287"/>
      <c r="AF275">
        <v>3</v>
      </c>
    </row>
    <row r="276" spans="1:32" x14ac:dyDescent="0.25">
      <c r="B276" s="93"/>
      <c r="C276" s="93"/>
      <c r="D276" s="79"/>
      <c r="E276" s="60"/>
      <c r="H276" s="8"/>
      <c r="I276" s="8"/>
      <c r="J276" s="8"/>
      <c r="K276" s="277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3"/>
      <c r="AA276" s="3"/>
    </row>
    <row r="277" spans="1:32" x14ac:dyDescent="0.25">
      <c r="B277" s="93"/>
      <c r="C277" s="93"/>
      <c r="D277" s="79"/>
      <c r="E277" s="77"/>
      <c r="H277" s="8"/>
      <c r="I277" s="8"/>
      <c r="J277" s="8"/>
      <c r="K277" s="277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3"/>
      <c r="AA277" s="3"/>
    </row>
    <row r="278" spans="1:32" ht="21.75" thickBot="1" x14ac:dyDescent="0.3">
      <c r="A278" s="80" t="s">
        <v>219</v>
      </c>
      <c r="B278" s="95"/>
      <c r="C278" s="96"/>
      <c r="D278" s="81"/>
      <c r="E278" s="76"/>
      <c r="F278" s="34"/>
      <c r="G278" s="34"/>
      <c r="H278" s="37" t="str">
        <f>_xlfn.IFNA(VLOOKUP(B278,$AC$279:$AF$284,4,FALSE),"")</f>
        <v/>
      </c>
      <c r="I278" s="37" t="str">
        <f>_xlfn.IFNA(VLOOKUP(B278,$AC$279:$AF$289,4,FALSE),"")</f>
        <v/>
      </c>
      <c r="J278" s="37" t="str">
        <f>_xlfn.IFNA(VLOOKUP(B278,$AC$279:$AF$289,4,FALSE),"")</f>
        <v/>
      </c>
      <c r="K278" s="194" t="str">
        <f>_xlfn.IFNA(VLOOKUP(B278,$AC$279:$AF$289,4,FALSE),"")</f>
        <v/>
      </c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3"/>
      <c r="AA278" s="3"/>
    </row>
    <row r="279" spans="1:32" ht="15.75" thickBot="1" x14ac:dyDescent="0.3">
      <c r="A279" s="97" t="s">
        <v>14</v>
      </c>
      <c r="B279" s="376" t="s">
        <v>175</v>
      </c>
      <c r="C279" s="376" t="s">
        <v>108</v>
      </c>
      <c r="D279" s="377">
        <v>1997</v>
      </c>
      <c r="E279" s="33">
        <f t="shared" ref="E279:E291" si="22">SUM(H279:Y279)</f>
        <v>21</v>
      </c>
      <c r="F279" s="34"/>
      <c r="G279" s="34"/>
      <c r="H279" s="37">
        <v>6</v>
      </c>
      <c r="I279" s="37">
        <v>7</v>
      </c>
      <c r="J279" s="37" t="s">
        <v>443</v>
      </c>
      <c r="K279" s="194">
        <v>8</v>
      </c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"/>
      <c r="AA279" s="3"/>
      <c r="AB279" s="34" t="str">
        <f>VLOOKUP(AC279,$B$279:$B$291,1,FALSE)</f>
        <v>Maříková Barbora</v>
      </c>
      <c r="AC279" t="s">
        <v>480</v>
      </c>
      <c r="AD279" t="s">
        <v>542</v>
      </c>
      <c r="AE279">
        <v>1990</v>
      </c>
      <c r="AF279">
        <v>10</v>
      </c>
    </row>
    <row r="280" spans="1:32" x14ac:dyDescent="0.25">
      <c r="A280" s="98" t="s">
        <v>15</v>
      </c>
      <c r="B280" s="376" t="s">
        <v>480</v>
      </c>
      <c r="C280" s="376" t="s">
        <v>32</v>
      </c>
      <c r="D280" s="377">
        <v>1990</v>
      </c>
      <c r="E280" s="36">
        <f t="shared" si="22"/>
        <v>20</v>
      </c>
      <c r="F280" s="34"/>
      <c r="G280" s="34"/>
      <c r="H280" s="37"/>
      <c r="I280" s="37">
        <v>10</v>
      </c>
      <c r="J280" s="37" t="s">
        <v>443</v>
      </c>
      <c r="K280" s="194">
        <v>10</v>
      </c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"/>
      <c r="AA280" s="3"/>
      <c r="AB280" s="34" t="str">
        <f t="shared" ref="AB280:AB287" si="23">VLOOKUP(AC280,$B$279:$B$291,1,FALSE)</f>
        <v>Krobová Eliška</v>
      </c>
      <c r="AC280" t="s">
        <v>605</v>
      </c>
      <c r="AD280" t="s">
        <v>161</v>
      </c>
      <c r="AE280">
        <v>2003</v>
      </c>
      <c r="AF280">
        <v>9</v>
      </c>
    </row>
    <row r="281" spans="1:32" ht="15.75" thickBot="1" x14ac:dyDescent="0.3">
      <c r="A281" s="210" t="s">
        <v>16</v>
      </c>
      <c r="B281" s="218" t="s">
        <v>181</v>
      </c>
      <c r="C281" s="218" t="s">
        <v>153</v>
      </c>
      <c r="D281" s="219">
        <v>1999</v>
      </c>
      <c r="E281" s="41">
        <f t="shared" si="22"/>
        <v>18</v>
      </c>
      <c r="F281" s="34"/>
      <c r="G281" s="34"/>
      <c r="H281" s="37">
        <v>9</v>
      </c>
      <c r="I281" s="37">
        <v>9</v>
      </c>
      <c r="J281" s="37"/>
      <c r="K281" s="194" t="s">
        <v>443</v>
      </c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"/>
      <c r="AA281" s="3"/>
      <c r="AB281" s="34" t="str">
        <f t="shared" si="23"/>
        <v>Trnková Natálie</v>
      </c>
      <c r="AC281" t="s">
        <v>175</v>
      </c>
      <c r="AD281" t="s">
        <v>606</v>
      </c>
      <c r="AE281">
        <v>1997</v>
      </c>
      <c r="AF281">
        <v>8</v>
      </c>
    </row>
    <row r="282" spans="1:32" x14ac:dyDescent="0.25">
      <c r="A282" s="386" t="s">
        <v>18</v>
      </c>
      <c r="B282" s="215" t="s">
        <v>140</v>
      </c>
      <c r="C282" s="215" t="s">
        <v>111</v>
      </c>
      <c r="D282" s="216">
        <v>1991</v>
      </c>
      <c r="E282" s="33">
        <f t="shared" si="22"/>
        <v>15</v>
      </c>
      <c r="F282" s="34"/>
      <c r="G282" s="34"/>
      <c r="H282" s="37">
        <v>7</v>
      </c>
      <c r="I282" s="37">
        <v>8</v>
      </c>
      <c r="J282" s="37" t="s">
        <v>443</v>
      </c>
      <c r="K282" s="194" t="s">
        <v>443</v>
      </c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"/>
      <c r="AA282" s="3"/>
      <c r="AB282" s="34" t="e">
        <f t="shared" si="23"/>
        <v>#N/A</v>
      </c>
      <c r="AC282"/>
      <c r="AD282"/>
      <c r="AE282"/>
      <c r="AF282">
        <v>7</v>
      </c>
    </row>
    <row r="283" spans="1:32" x14ac:dyDescent="0.25">
      <c r="A283" s="118" t="s">
        <v>19</v>
      </c>
      <c r="B283" s="215" t="s">
        <v>160</v>
      </c>
      <c r="C283" s="215" t="s">
        <v>161</v>
      </c>
      <c r="D283" s="216">
        <v>1998</v>
      </c>
      <c r="E283" s="36">
        <f t="shared" si="22"/>
        <v>10</v>
      </c>
      <c r="F283" s="34"/>
      <c r="G283" s="34"/>
      <c r="H283" s="37">
        <v>10</v>
      </c>
      <c r="I283" s="37" t="s">
        <v>443</v>
      </c>
      <c r="J283" s="37" t="s">
        <v>443</v>
      </c>
      <c r="K283" s="194" t="s">
        <v>443</v>
      </c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"/>
      <c r="AA283" s="3"/>
      <c r="AB283" s="34" t="e">
        <f t="shared" si="23"/>
        <v>#N/A</v>
      </c>
      <c r="AC283"/>
      <c r="AD283"/>
      <c r="AE283"/>
      <c r="AF283">
        <v>6</v>
      </c>
    </row>
    <row r="284" spans="1:32" x14ac:dyDescent="0.25">
      <c r="A284" s="118" t="s">
        <v>20</v>
      </c>
      <c r="B284" s="215" t="s">
        <v>523</v>
      </c>
      <c r="C284" s="215" t="s">
        <v>524</v>
      </c>
      <c r="D284" s="216">
        <v>2002</v>
      </c>
      <c r="E284" s="36">
        <f t="shared" si="22"/>
        <v>10</v>
      </c>
      <c r="F284" s="34"/>
      <c r="G284" s="34"/>
      <c r="H284" s="37"/>
      <c r="I284" s="37"/>
      <c r="J284" s="37">
        <v>10</v>
      </c>
      <c r="K284" s="194" t="s">
        <v>443</v>
      </c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"/>
      <c r="AA284" s="3"/>
      <c r="AB284" s="34" t="e">
        <f t="shared" si="23"/>
        <v>#N/A</v>
      </c>
      <c r="AC284"/>
      <c r="AD284"/>
      <c r="AE284"/>
      <c r="AF284">
        <v>5</v>
      </c>
    </row>
    <row r="285" spans="1:32" x14ac:dyDescent="0.25">
      <c r="A285" s="118" t="s">
        <v>21</v>
      </c>
      <c r="B285" s="215" t="s">
        <v>605</v>
      </c>
      <c r="C285" s="215" t="s">
        <v>161</v>
      </c>
      <c r="D285" s="216">
        <v>2003</v>
      </c>
      <c r="E285" s="36">
        <f t="shared" si="22"/>
        <v>9</v>
      </c>
      <c r="F285" s="34"/>
      <c r="G285" s="34"/>
      <c r="H285" s="37"/>
      <c r="I285" s="37"/>
      <c r="J285" s="37"/>
      <c r="K285" s="194">
        <v>9</v>
      </c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"/>
      <c r="AA285" s="3"/>
      <c r="AB285" s="34" t="e">
        <f t="shared" si="23"/>
        <v>#N/A</v>
      </c>
      <c r="AC285"/>
      <c r="AD285"/>
      <c r="AE285"/>
      <c r="AF285">
        <v>4</v>
      </c>
    </row>
    <row r="286" spans="1:32" x14ac:dyDescent="0.25">
      <c r="A286" s="118" t="s">
        <v>22</v>
      </c>
      <c r="B286" s="215" t="s">
        <v>421</v>
      </c>
      <c r="C286" s="215" t="s">
        <v>221</v>
      </c>
      <c r="D286" s="216">
        <v>1994</v>
      </c>
      <c r="E286" s="36">
        <f t="shared" si="22"/>
        <v>8</v>
      </c>
      <c r="F286" s="34"/>
      <c r="G286" s="34"/>
      <c r="H286" s="37">
        <v>8</v>
      </c>
      <c r="I286" s="37" t="s">
        <v>443</v>
      </c>
      <c r="J286" s="37" t="s">
        <v>443</v>
      </c>
      <c r="K286" s="194" t="s">
        <v>443</v>
      </c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"/>
      <c r="AA286" s="3"/>
      <c r="AB286" s="34" t="e">
        <f t="shared" si="23"/>
        <v>#N/A</v>
      </c>
      <c r="AC286"/>
      <c r="AD286"/>
      <c r="AE286"/>
      <c r="AF286"/>
    </row>
    <row r="287" spans="1:32" x14ac:dyDescent="0.25">
      <c r="A287" s="118" t="s">
        <v>23</v>
      </c>
      <c r="B287" s="215" t="s">
        <v>162</v>
      </c>
      <c r="C287" s="215" t="s">
        <v>108</v>
      </c>
      <c r="D287" s="216">
        <v>1992</v>
      </c>
      <c r="E287" s="36">
        <f t="shared" si="22"/>
        <v>7</v>
      </c>
      <c r="F287" s="34"/>
      <c r="G287" s="34"/>
      <c r="H287" s="37">
        <v>5</v>
      </c>
      <c r="I287" s="37">
        <v>2</v>
      </c>
      <c r="J287" s="37" t="s">
        <v>443</v>
      </c>
      <c r="K287" s="194" t="s">
        <v>443</v>
      </c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"/>
      <c r="AA287" s="3"/>
      <c r="AB287" s="34" t="e">
        <f t="shared" si="23"/>
        <v>#N/A</v>
      </c>
      <c r="AC287"/>
      <c r="AD287"/>
      <c r="AE287"/>
      <c r="AF287">
        <v>3</v>
      </c>
    </row>
    <row r="288" spans="1:32" x14ac:dyDescent="0.25">
      <c r="A288" s="118" t="s">
        <v>25</v>
      </c>
      <c r="B288" s="215" t="s">
        <v>484</v>
      </c>
      <c r="C288" s="215" t="s">
        <v>118</v>
      </c>
      <c r="D288" s="216">
        <v>1991</v>
      </c>
      <c r="E288" s="36">
        <f t="shared" si="22"/>
        <v>6</v>
      </c>
      <c r="F288" s="34"/>
      <c r="G288" s="34"/>
      <c r="H288" s="37"/>
      <c r="I288" s="37">
        <v>6</v>
      </c>
      <c r="J288" s="37" t="s">
        <v>443</v>
      </c>
      <c r="K288" s="194" t="s">
        <v>443</v>
      </c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"/>
      <c r="AA288" s="3"/>
      <c r="AB288" s="34" t="e">
        <f>VLOOKUP(AC288,$B$279:$B$291,1,FALSE)</f>
        <v>#N/A</v>
      </c>
      <c r="AC288"/>
      <c r="AD288"/>
      <c r="AE288"/>
      <c r="AF288"/>
    </row>
    <row r="289" spans="1:32" x14ac:dyDescent="0.25">
      <c r="A289" s="118" t="s">
        <v>26</v>
      </c>
      <c r="B289" s="215" t="s">
        <v>485</v>
      </c>
      <c r="C289" s="215"/>
      <c r="D289" s="216">
        <v>1990</v>
      </c>
      <c r="E289" s="36">
        <f t="shared" si="22"/>
        <v>5</v>
      </c>
      <c r="F289" s="34"/>
      <c r="G289" s="34"/>
      <c r="H289" s="37"/>
      <c r="I289" s="37">
        <v>5</v>
      </c>
      <c r="J289" s="37" t="s">
        <v>443</v>
      </c>
      <c r="K289" s="194" t="s">
        <v>443</v>
      </c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"/>
      <c r="AA289" s="3"/>
      <c r="AB289" s="34"/>
      <c r="AC289"/>
      <c r="AD289"/>
      <c r="AE289"/>
      <c r="AF289">
        <v>2</v>
      </c>
    </row>
    <row r="290" spans="1:32" x14ac:dyDescent="0.2">
      <c r="A290" s="118" t="s">
        <v>27</v>
      </c>
      <c r="B290" s="215" t="s">
        <v>486</v>
      </c>
      <c r="C290" s="215" t="s">
        <v>458</v>
      </c>
      <c r="D290" s="216">
        <v>1996</v>
      </c>
      <c r="E290" s="36">
        <f t="shared" si="22"/>
        <v>4</v>
      </c>
      <c r="F290" s="34"/>
      <c r="G290" s="34"/>
      <c r="H290" s="37"/>
      <c r="I290" s="37">
        <v>4</v>
      </c>
      <c r="J290" s="37" t="s">
        <v>443</v>
      </c>
      <c r="K290" s="194" t="s">
        <v>443</v>
      </c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"/>
      <c r="AA290" s="3"/>
    </row>
    <row r="291" spans="1:32" ht="15.75" thickBot="1" x14ac:dyDescent="0.25">
      <c r="A291" s="143" t="s">
        <v>28</v>
      </c>
      <c r="B291" s="228" t="s">
        <v>487</v>
      </c>
      <c r="C291" s="228" t="s">
        <v>451</v>
      </c>
      <c r="D291" s="260">
        <v>1996</v>
      </c>
      <c r="E291" s="41">
        <f t="shared" si="22"/>
        <v>3</v>
      </c>
      <c r="F291" s="34"/>
      <c r="G291" s="34"/>
      <c r="H291" s="37"/>
      <c r="I291" s="37">
        <v>3</v>
      </c>
      <c r="J291" s="37" t="s">
        <v>443</v>
      </c>
      <c r="K291" s="194" t="s">
        <v>443</v>
      </c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"/>
      <c r="AA291" s="3"/>
    </row>
    <row r="292" spans="1:32" x14ac:dyDescent="0.25">
      <c r="A292" s="59"/>
      <c r="B292"/>
      <c r="C292"/>
      <c r="D292"/>
      <c r="E292" s="60"/>
      <c r="F292" s="34"/>
      <c r="G292" s="34"/>
      <c r="H292" s="55"/>
      <c r="I292" s="55"/>
      <c r="J292" s="55"/>
      <c r="K292" s="17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3"/>
      <c r="AA292" s="3"/>
    </row>
    <row r="293" spans="1:32" x14ac:dyDescent="0.25">
      <c r="B293" s="93"/>
      <c r="C293" s="93"/>
      <c r="D293" s="79"/>
      <c r="H293" s="8"/>
      <c r="I293" s="8"/>
      <c r="J293" s="8"/>
      <c r="K293" s="277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3"/>
      <c r="AA293" s="3"/>
    </row>
    <row r="294" spans="1:32" ht="21.75" thickBot="1" x14ac:dyDescent="0.3">
      <c r="A294" s="129" t="s">
        <v>220</v>
      </c>
      <c r="B294" s="130"/>
      <c r="C294" s="131"/>
      <c r="D294" s="132"/>
      <c r="E294" s="76"/>
      <c r="F294" s="34"/>
      <c r="G294" s="34"/>
      <c r="H294" s="37" t="str">
        <f>_xlfn.IFNA(VLOOKUP(B294,$AC$295:$AF$302,4,FALSE),"")</f>
        <v/>
      </c>
      <c r="I294" s="37" t="str">
        <f>_xlfn.IFNA(VLOOKUP(B294,$AC$295:$AF$302,4,FALSE),"")</f>
        <v/>
      </c>
      <c r="J294" s="37" t="str">
        <f>_xlfn.IFNA(VLOOKUP(B294,$AC$295:$AF$302,4,FALSE),"")</f>
        <v/>
      </c>
      <c r="K294" s="194" t="str">
        <f>_xlfn.IFNA(VLOOKUP(B294,$AC$295:$AF$302,4,FALSE),"")</f>
        <v/>
      </c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3"/>
      <c r="AA294" s="3"/>
    </row>
    <row r="295" spans="1:32" x14ac:dyDescent="0.25">
      <c r="A295" s="226" t="s">
        <v>14</v>
      </c>
      <c r="B295" s="175" t="s">
        <v>123</v>
      </c>
      <c r="C295" s="176" t="s">
        <v>118</v>
      </c>
      <c r="D295" s="177">
        <v>1981</v>
      </c>
      <c r="E295" s="119">
        <f t="shared" ref="E295:E308" si="24">SUM(H295:Y295)</f>
        <v>34</v>
      </c>
      <c r="H295" s="37">
        <v>9</v>
      </c>
      <c r="I295" s="37">
        <v>8</v>
      </c>
      <c r="J295" s="37">
        <v>8</v>
      </c>
      <c r="K295" s="194">
        <v>9</v>
      </c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"/>
      <c r="AA295" s="3"/>
      <c r="AB295" s="34" t="str">
        <f>VLOOKUP(AC295,$B$295:$B$308,1,FALSE)</f>
        <v>Černecká Hnízdilová Tereza</v>
      </c>
      <c r="AC295" t="s">
        <v>163</v>
      </c>
      <c r="AD295" t="s">
        <v>525</v>
      </c>
      <c r="AE295">
        <v>1987</v>
      </c>
      <c r="AF295">
        <v>10</v>
      </c>
    </row>
    <row r="296" spans="1:32" x14ac:dyDescent="0.25">
      <c r="A296" s="227" t="s">
        <v>15</v>
      </c>
      <c r="B296" s="167" t="s">
        <v>163</v>
      </c>
      <c r="C296" s="178" t="s">
        <v>246</v>
      </c>
      <c r="D296" s="179">
        <v>1987</v>
      </c>
      <c r="E296" s="36">
        <f t="shared" si="24"/>
        <v>25</v>
      </c>
      <c r="F296" s="34"/>
      <c r="G296" s="34"/>
      <c r="H296" s="37">
        <v>6</v>
      </c>
      <c r="I296" s="37" t="s">
        <v>443</v>
      </c>
      <c r="J296" s="37">
        <v>9</v>
      </c>
      <c r="K296" s="194">
        <v>10</v>
      </c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"/>
      <c r="AA296" s="3"/>
      <c r="AB296" s="34" t="str">
        <f t="shared" ref="AB296:AB301" si="25">VLOOKUP(AC296,$B$295:$B$308,1,FALSE)</f>
        <v>Hendrychová Petra</v>
      </c>
      <c r="AC296" t="s">
        <v>123</v>
      </c>
      <c r="AD296" t="s">
        <v>118</v>
      </c>
      <c r="AE296">
        <v>1981</v>
      </c>
      <c r="AF296">
        <v>9</v>
      </c>
    </row>
    <row r="297" spans="1:32" ht="15.75" thickBot="1" x14ac:dyDescent="0.3">
      <c r="A297" s="270" t="s">
        <v>16</v>
      </c>
      <c r="B297" s="271" t="s">
        <v>437</v>
      </c>
      <c r="C297" s="272" t="s">
        <v>438</v>
      </c>
      <c r="D297" s="273">
        <v>1980</v>
      </c>
      <c r="E297" s="41">
        <f t="shared" si="24"/>
        <v>20</v>
      </c>
      <c r="F297" s="34"/>
      <c r="G297" s="34"/>
      <c r="H297" s="37"/>
      <c r="I297" s="37">
        <v>10</v>
      </c>
      <c r="J297" s="37">
        <v>10</v>
      </c>
      <c r="K297" s="194" t="s">
        <v>443</v>
      </c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"/>
      <c r="AA297" s="3"/>
      <c r="AB297" s="34" t="e">
        <f t="shared" si="25"/>
        <v>#N/A</v>
      </c>
      <c r="AC297"/>
      <c r="AD297"/>
      <c r="AE297"/>
      <c r="AF297">
        <v>8</v>
      </c>
    </row>
    <row r="298" spans="1:32" x14ac:dyDescent="0.25">
      <c r="A298" s="217" t="s">
        <v>18</v>
      </c>
      <c r="B298" s="268" t="s">
        <v>117</v>
      </c>
      <c r="C298" s="268" t="s">
        <v>122</v>
      </c>
      <c r="D298" s="269">
        <v>1984</v>
      </c>
      <c r="E298" s="42">
        <f t="shared" si="24"/>
        <v>14</v>
      </c>
      <c r="F298" s="34"/>
      <c r="G298" s="34"/>
      <c r="H298" s="37">
        <v>7</v>
      </c>
      <c r="I298" s="37">
        <v>7</v>
      </c>
      <c r="J298" s="37" t="s">
        <v>443</v>
      </c>
      <c r="K298" s="194" t="s">
        <v>443</v>
      </c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"/>
      <c r="AA298" s="3"/>
      <c r="AB298" s="34" t="e">
        <f t="shared" si="25"/>
        <v>#N/A</v>
      </c>
      <c r="AC298"/>
      <c r="AD298"/>
      <c r="AE298"/>
      <c r="AF298">
        <v>7</v>
      </c>
    </row>
    <row r="299" spans="1:32" x14ac:dyDescent="0.25">
      <c r="A299" s="118" t="s">
        <v>19</v>
      </c>
      <c r="B299" s="215" t="s">
        <v>116</v>
      </c>
      <c r="C299" s="215" t="s">
        <v>24</v>
      </c>
      <c r="D299" s="216">
        <v>1981</v>
      </c>
      <c r="E299" s="36">
        <f t="shared" si="24"/>
        <v>10</v>
      </c>
      <c r="F299" s="34"/>
      <c r="G299" s="34"/>
      <c r="H299" s="37">
        <v>10</v>
      </c>
      <c r="I299" s="37" t="s">
        <v>443</v>
      </c>
      <c r="J299" s="37" t="s">
        <v>443</v>
      </c>
      <c r="K299" s="194" t="s">
        <v>443</v>
      </c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"/>
      <c r="AA299" s="3"/>
      <c r="AB299" s="34" t="e">
        <f t="shared" si="25"/>
        <v>#N/A</v>
      </c>
      <c r="AC299"/>
      <c r="AD299"/>
      <c r="AE299"/>
      <c r="AF299">
        <v>6</v>
      </c>
    </row>
    <row r="300" spans="1:32" x14ac:dyDescent="0.25">
      <c r="A300" s="118" t="s">
        <v>20</v>
      </c>
      <c r="B300" s="215" t="s">
        <v>478</v>
      </c>
      <c r="C300" s="215" t="s">
        <v>479</v>
      </c>
      <c r="D300" s="216">
        <v>1985</v>
      </c>
      <c r="E300" s="36">
        <f t="shared" si="24"/>
        <v>9</v>
      </c>
      <c r="F300" s="34"/>
      <c r="G300" s="34"/>
      <c r="H300" s="37"/>
      <c r="I300" s="37">
        <v>9</v>
      </c>
      <c r="J300" s="37" t="s">
        <v>443</v>
      </c>
      <c r="K300" s="194" t="s">
        <v>443</v>
      </c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"/>
      <c r="AA300" s="3"/>
      <c r="AB300" s="34" t="e">
        <f t="shared" si="25"/>
        <v>#N/A</v>
      </c>
      <c r="AC300"/>
      <c r="AD300"/>
      <c r="AE300"/>
      <c r="AF300">
        <v>5</v>
      </c>
    </row>
    <row r="301" spans="1:32" x14ac:dyDescent="0.25">
      <c r="A301" s="118" t="s">
        <v>21</v>
      </c>
      <c r="B301" s="215" t="s">
        <v>186</v>
      </c>
      <c r="C301" s="215" t="s">
        <v>244</v>
      </c>
      <c r="D301" s="216">
        <v>1976</v>
      </c>
      <c r="E301" s="36">
        <f t="shared" si="24"/>
        <v>8</v>
      </c>
      <c r="F301" s="34"/>
      <c r="G301" s="34"/>
      <c r="H301" s="37">
        <v>8</v>
      </c>
      <c r="I301" s="37" t="s">
        <v>443</v>
      </c>
      <c r="J301" s="37" t="s">
        <v>443</v>
      </c>
      <c r="K301" s="194" t="s">
        <v>443</v>
      </c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"/>
      <c r="AA301" s="3"/>
      <c r="AB301" s="34" t="e">
        <f t="shared" si="25"/>
        <v>#N/A</v>
      </c>
      <c r="AC301"/>
      <c r="AD301"/>
      <c r="AE301"/>
      <c r="AF301">
        <v>4</v>
      </c>
    </row>
    <row r="302" spans="1:32" x14ac:dyDescent="0.25">
      <c r="A302" s="118" t="s">
        <v>22</v>
      </c>
      <c r="B302" s="215" t="s">
        <v>527</v>
      </c>
      <c r="C302" s="215" t="s">
        <v>460</v>
      </c>
      <c r="D302" s="216">
        <v>1961</v>
      </c>
      <c r="E302" s="36">
        <f t="shared" si="24"/>
        <v>7</v>
      </c>
      <c r="F302" s="34"/>
      <c r="G302" s="34"/>
      <c r="H302" s="37"/>
      <c r="I302" s="37"/>
      <c r="J302" s="37">
        <v>7</v>
      </c>
      <c r="K302" s="194" t="s">
        <v>443</v>
      </c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"/>
      <c r="AA302" s="3"/>
      <c r="AB302" s="34" t="e">
        <f>VLOOKUP(AC302,$B$295:$B$308,1,FALSE)</f>
        <v>#N/A</v>
      </c>
      <c r="AC302"/>
      <c r="AD302"/>
      <c r="AE302"/>
      <c r="AF302" s="3">
        <v>3</v>
      </c>
    </row>
    <row r="303" spans="1:32" x14ac:dyDescent="0.2">
      <c r="A303" s="118" t="s">
        <v>23</v>
      </c>
      <c r="B303" s="215" t="s">
        <v>250</v>
      </c>
      <c r="C303" s="215" t="s">
        <v>251</v>
      </c>
      <c r="D303" s="216">
        <v>1980</v>
      </c>
      <c r="E303" s="36">
        <f t="shared" si="24"/>
        <v>6</v>
      </c>
      <c r="F303" s="34"/>
      <c r="G303" s="34"/>
      <c r="H303" s="37">
        <v>3</v>
      </c>
      <c r="I303" s="37">
        <v>3</v>
      </c>
      <c r="J303" s="37" t="s">
        <v>443</v>
      </c>
      <c r="K303" s="194" t="s">
        <v>443</v>
      </c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"/>
      <c r="AA303" s="3"/>
    </row>
    <row r="304" spans="1:32" x14ac:dyDescent="0.25">
      <c r="A304" s="118" t="s">
        <v>25</v>
      </c>
      <c r="B304" s="215" t="s">
        <v>488</v>
      </c>
      <c r="C304" s="215" t="s">
        <v>489</v>
      </c>
      <c r="D304" s="216">
        <v>1985</v>
      </c>
      <c r="E304" s="36">
        <f t="shared" si="24"/>
        <v>6</v>
      </c>
      <c r="F304" s="34"/>
      <c r="G304" s="34"/>
      <c r="H304" s="37"/>
      <c r="I304" s="37">
        <v>6</v>
      </c>
      <c r="J304" s="37" t="s">
        <v>443</v>
      </c>
      <c r="K304" s="194" t="s">
        <v>443</v>
      </c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</row>
    <row r="305" spans="1:44" x14ac:dyDescent="0.25">
      <c r="A305" s="118" t="s">
        <v>26</v>
      </c>
      <c r="B305" s="215" t="s">
        <v>247</v>
      </c>
      <c r="C305" s="215" t="s">
        <v>248</v>
      </c>
      <c r="D305" s="216">
        <v>1976</v>
      </c>
      <c r="E305" s="36">
        <f t="shared" si="24"/>
        <v>5</v>
      </c>
      <c r="F305" s="34"/>
      <c r="G305" s="34"/>
      <c r="H305" s="37">
        <v>5</v>
      </c>
      <c r="I305" s="37" t="s">
        <v>443</v>
      </c>
      <c r="J305" s="37" t="s">
        <v>443</v>
      </c>
      <c r="K305" s="194" t="s">
        <v>443</v>
      </c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</row>
    <row r="306" spans="1:44" x14ac:dyDescent="0.25">
      <c r="A306" s="118" t="s">
        <v>27</v>
      </c>
      <c r="B306" s="215" t="s">
        <v>490</v>
      </c>
      <c r="C306" s="215" t="s">
        <v>429</v>
      </c>
      <c r="D306" s="216">
        <v>1983</v>
      </c>
      <c r="E306" s="36">
        <f t="shared" si="24"/>
        <v>5</v>
      </c>
      <c r="F306" s="34"/>
      <c r="G306" s="34"/>
      <c r="H306" s="37"/>
      <c r="I306" s="37">
        <v>5</v>
      </c>
      <c r="J306" s="37" t="s">
        <v>443</v>
      </c>
      <c r="K306" s="194" t="s">
        <v>443</v>
      </c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</row>
    <row r="307" spans="1:44" x14ac:dyDescent="0.25">
      <c r="A307" s="118" t="s">
        <v>28</v>
      </c>
      <c r="B307" s="215" t="s">
        <v>249</v>
      </c>
      <c r="C307" s="215" t="s">
        <v>422</v>
      </c>
      <c r="D307" s="216">
        <v>1979</v>
      </c>
      <c r="E307" s="36">
        <f t="shared" si="24"/>
        <v>4</v>
      </c>
      <c r="F307" s="34"/>
      <c r="G307" s="34"/>
      <c r="H307" s="37">
        <v>4</v>
      </c>
      <c r="I307" s="37" t="s">
        <v>443</v>
      </c>
      <c r="J307" s="37" t="s">
        <v>443</v>
      </c>
      <c r="K307" s="194" t="s">
        <v>443</v>
      </c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44" ht="15.75" thickBot="1" x14ac:dyDescent="0.3">
      <c r="A308" s="143" t="s">
        <v>29</v>
      </c>
      <c r="B308" s="228" t="s">
        <v>491</v>
      </c>
      <c r="C308" s="228" t="s">
        <v>460</v>
      </c>
      <c r="D308" s="260">
        <v>1976</v>
      </c>
      <c r="E308" s="41">
        <f t="shared" si="24"/>
        <v>4</v>
      </c>
      <c r="F308" s="34"/>
      <c r="G308" s="34"/>
      <c r="H308" s="37"/>
      <c r="I308" s="37">
        <v>4</v>
      </c>
      <c r="J308" s="37" t="s">
        <v>443</v>
      </c>
      <c r="K308" s="194" t="s">
        <v>443</v>
      </c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AI308"/>
      <c r="AJ308"/>
      <c r="AK308"/>
      <c r="AL308"/>
      <c r="AM308"/>
      <c r="AN308"/>
      <c r="AO308"/>
      <c r="AP308"/>
      <c r="AQ308"/>
      <c r="AR308"/>
    </row>
    <row r="309" spans="1:44" x14ac:dyDescent="0.25">
      <c r="AI309"/>
      <c r="AJ309"/>
      <c r="AK309"/>
      <c r="AL309"/>
      <c r="AM309"/>
      <c r="AN309"/>
      <c r="AO309"/>
      <c r="AP309"/>
      <c r="AQ309"/>
      <c r="AR309"/>
    </row>
    <row r="310" spans="1:44" x14ac:dyDescent="0.25">
      <c r="AI310"/>
      <c r="AJ310"/>
      <c r="AK310"/>
      <c r="AL310"/>
      <c r="AM310"/>
      <c r="AN310"/>
      <c r="AO310"/>
      <c r="AP310"/>
      <c r="AQ310"/>
      <c r="AR310"/>
    </row>
    <row r="311" spans="1:44" x14ac:dyDescent="0.25">
      <c r="AI311"/>
      <c r="AJ311"/>
      <c r="AK311"/>
      <c r="AL311"/>
      <c r="AM311"/>
      <c r="AN311"/>
      <c r="AO311"/>
      <c r="AP311"/>
      <c r="AQ311"/>
      <c r="AR311"/>
    </row>
    <row r="312" spans="1:44" x14ac:dyDescent="0.25">
      <c r="AI312"/>
      <c r="AJ312"/>
      <c r="AK312"/>
      <c r="AL312"/>
      <c r="AM312"/>
      <c r="AN312"/>
      <c r="AO312"/>
      <c r="AP312"/>
      <c r="AQ312"/>
      <c r="AR312"/>
    </row>
    <row r="313" spans="1:44" x14ac:dyDescent="0.25">
      <c r="AI313"/>
      <c r="AJ313"/>
      <c r="AK313"/>
      <c r="AL313"/>
      <c r="AM313"/>
      <c r="AN313"/>
      <c r="AO313"/>
      <c r="AP313"/>
      <c r="AQ313"/>
      <c r="AR313"/>
    </row>
    <row r="314" spans="1:44" x14ac:dyDescent="0.25">
      <c r="AI314"/>
      <c r="AJ314"/>
      <c r="AK314"/>
      <c r="AL314"/>
      <c r="AM314"/>
      <c r="AN314"/>
      <c r="AO314"/>
      <c r="AP314"/>
      <c r="AQ314"/>
      <c r="AR314"/>
    </row>
    <row r="315" spans="1:44" x14ac:dyDescent="0.25">
      <c r="AI315"/>
      <c r="AJ315"/>
      <c r="AK315"/>
      <c r="AL315"/>
      <c r="AM315"/>
      <c r="AN315"/>
      <c r="AO315"/>
      <c r="AP315"/>
      <c r="AQ315"/>
      <c r="AR315"/>
    </row>
    <row r="316" spans="1:44" x14ac:dyDescent="0.25">
      <c r="AI316"/>
      <c r="AJ316"/>
      <c r="AK316"/>
      <c r="AL316"/>
      <c r="AM316"/>
      <c r="AN316"/>
      <c r="AO316"/>
      <c r="AP316"/>
      <c r="AQ316"/>
      <c r="AR316"/>
    </row>
    <row r="317" spans="1:44" ht="15" customHeight="1" x14ac:dyDescent="0.25">
      <c r="B317"/>
      <c r="C317"/>
      <c r="D317"/>
      <c r="E317"/>
      <c r="F317"/>
      <c r="G317"/>
      <c r="AI317"/>
      <c r="AJ317"/>
      <c r="AK317"/>
      <c r="AL317"/>
      <c r="AM317"/>
      <c r="AN317"/>
      <c r="AO317"/>
      <c r="AP317"/>
      <c r="AQ317"/>
      <c r="AR317"/>
    </row>
    <row r="318" spans="1:44" ht="15" customHeight="1" x14ac:dyDescent="0.25">
      <c r="B318"/>
      <c r="C318"/>
      <c r="D318"/>
      <c r="E318"/>
      <c r="F318"/>
      <c r="G318"/>
      <c r="AI318"/>
      <c r="AJ318"/>
      <c r="AK318"/>
      <c r="AL318"/>
      <c r="AM318"/>
      <c r="AN318"/>
      <c r="AO318"/>
      <c r="AP318"/>
      <c r="AQ318"/>
      <c r="AR318"/>
    </row>
    <row r="319" spans="1:44" ht="15" customHeight="1" x14ac:dyDescent="0.25">
      <c r="B319"/>
      <c r="C319"/>
      <c r="D319"/>
      <c r="E319"/>
      <c r="F319"/>
      <c r="G319"/>
      <c r="AI319"/>
      <c r="AJ319"/>
      <c r="AK319"/>
      <c r="AL319"/>
      <c r="AM319"/>
      <c r="AN319"/>
      <c r="AO319"/>
      <c r="AP319"/>
      <c r="AQ319"/>
      <c r="AR319"/>
    </row>
    <row r="320" spans="1:44" ht="15" customHeight="1" x14ac:dyDescent="0.25">
      <c r="B320"/>
      <c r="C320"/>
      <c r="D320"/>
      <c r="E320"/>
      <c r="F320"/>
      <c r="G320"/>
      <c r="AI320"/>
      <c r="AJ320"/>
      <c r="AK320"/>
      <c r="AL320"/>
      <c r="AM320"/>
      <c r="AN320"/>
      <c r="AO320"/>
      <c r="AP320"/>
      <c r="AQ320"/>
      <c r="AR320"/>
    </row>
    <row r="321" spans="2:44" ht="15" customHeight="1" x14ac:dyDescent="0.25">
      <c r="B321"/>
      <c r="C321"/>
      <c r="D321"/>
      <c r="E321"/>
      <c r="F321"/>
      <c r="G321"/>
      <c r="AI321"/>
      <c r="AJ321"/>
      <c r="AK321"/>
      <c r="AL321"/>
      <c r="AM321"/>
      <c r="AN321"/>
      <c r="AO321"/>
      <c r="AP321"/>
      <c r="AQ321"/>
      <c r="AR321"/>
    </row>
    <row r="322" spans="2:44" ht="15" customHeight="1" x14ac:dyDescent="0.25">
      <c r="B322"/>
      <c r="C322"/>
      <c r="D322"/>
      <c r="E322"/>
      <c r="F322"/>
      <c r="G322"/>
      <c r="AI322"/>
      <c r="AJ322"/>
      <c r="AK322"/>
      <c r="AL322"/>
      <c r="AM322"/>
      <c r="AN322"/>
      <c r="AO322"/>
      <c r="AP322"/>
      <c r="AQ322"/>
      <c r="AR322"/>
    </row>
    <row r="323" spans="2:44" ht="15" customHeight="1" x14ac:dyDescent="0.25">
      <c r="B323"/>
      <c r="C323"/>
      <c r="D323"/>
      <c r="E323"/>
      <c r="F323"/>
      <c r="G323"/>
      <c r="AI323"/>
      <c r="AJ323"/>
      <c r="AK323"/>
      <c r="AL323"/>
      <c r="AM323"/>
      <c r="AN323"/>
      <c r="AO323"/>
      <c r="AP323"/>
      <c r="AQ323"/>
      <c r="AR323"/>
    </row>
    <row r="324" spans="2:44" ht="15" customHeight="1" x14ac:dyDescent="0.25">
      <c r="B324"/>
      <c r="C324"/>
      <c r="D324"/>
      <c r="E324"/>
      <c r="F324"/>
      <c r="G324"/>
      <c r="AI324"/>
      <c r="AJ324"/>
      <c r="AK324"/>
      <c r="AL324"/>
      <c r="AM324"/>
      <c r="AN324"/>
      <c r="AO324"/>
      <c r="AP324"/>
      <c r="AQ324"/>
      <c r="AR324"/>
    </row>
    <row r="325" spans="2:44" ht="15" customHeight="1" x14ac:dyDescent="0.25">
      <c r="B325"/>
      <c r="C325"/>
      <c r="D325"/>
      <c r="E325"/>
      <c r="F325"/>
      <c r="G325"/>
      <c r="AI325"/>
      <c r="AJ325"/>
      <c r="AK325"/>
      <c r="AL325"/>
      <c r="AM325"/>
      <c r="AN325"/>
      <c r="AO325"/>
      <c r="AP325"/>
      <c r="AQ325"/>
      <c r="AR325"/>
    </row>
    <row r="326" spans="2:44" ht="15" customHeight="1" x14ac:dyDescent="0.25">
      <c r="B326"/>
      <c r="C326"/>
      <c r="D326"/>
      <c r="E326"/>
      <c r="F326"/>
      <c r="G326"/>
      <c r="AI326"/>
      <c r="AJ326"/>
      <c r="AK326"/>
      <c r="AL326"/>
      <c r="AM326"/>
      <c r="AN326"/>
      <c r="AO326"/>
      <c r="AP326"/>
      <c r="AQ326"/>
      <c r="AR326"/>
    </row>
    <row r="327" spans="2:44" ht="15" customHeight="1" x14ac:dyDescent="0.25">
      <c r="B327"/>
      <c r="C327"/>
      <c r="D327"/>
      <c r="E327"/>
      <c r="F327"/>
      <c r="G327"/>
      <c r="AI327"/>
      <c r="AJ327"/>
      <c r="AK327"/>
      <c r="AL327"/>
      <c r="AM327"/>
      <c r="AN327"/>
      <c r="AO327"/>
      <c r="AP327"/>
      <c r="AQ327"/>
      <c r="AR327"/>
    </row>
    <row r="328" spans="2:44" ht="15" customHeight="1" x14ac:dyDescent="0.25">
      <c r="B328"/>
      <c r="C328"/>
      <c r="D328"/>
      <c r="E328"/>
      <c r="F328"/>
      <c r="G328"/>
      <c r="AI328"/>
      <c r="AJ328"/>
      <c r="AK328"/>
      <c r="AL328"/>
      <c r="AM328"/>
      <c r="AN328"/>
      <c r="AO328"/>
      <c r="AP328"/>
      <c r="AQ328"/>
      <c r="AR328"/>
    </row>
    <row r="329" spans="2:44" ht="15" customHeight="1" x14ac:dyDescent="0.25">
      <c r="B329"/>
      <c r="C329"/>
      <c r="D329"/>
      <c r="E329"/>
      <c r="F329"/>
      <c r="G329"/>
      <c r="AI329"/>
      <c r="AJ329"/>
      <c r="AK329"/>
      <c r="AL329"/>
      <c r="AM329"/>
      <c r="AN329"/>
      <c r="AO329"/>
      <c r="AP329"/>
      <c r="AQ329"/>
      <c r="AR329"/>
    </row>
    <row r="330" spans="2:44" ht="15" customHeight="1" x14ac:dyDescent="0.25">
      <c r="B330"/>
      <c r="C330"/>
      <c r="D330"/>
      <c r="E330"/>
      <c r="F330"/>
      <c r="G330"/>
      <c r="AI330"/>
      <c r="AJ330"/>
      <c r="AK330"/>
      <c r="AL330"/>
      <c r="AM330"/>
      <c r="AN330"/>
      <c r="AO330"/>
      <c r="AP330"/>
      <c r="AQ330"/>
      <c r="AR330"/>
    </row>
    <row r="331" spans="2:44" ht="15" customHeight="1" x14ac:dyDescent="0.25">
      <c r="B331"/>
      <c r="C331"/>
      <c r="D331"/>
      <c r="E331"/>
      <c r="F331"/>
      <c r="G331"/>
      <c r="AI331"/>
      <c r="AJ331"/>
      <c r="AK331"/>
      <c r="AL331"/>
      <c r="AM331"/>
      <c r="AN331"/>
      <c r="AO331"/>
      <c r="AP331"/>
      <c r="AQ331"/>
      <c r="AR331"/>
    </row>
    <row r="332" spans="2:44" ht="15" customHeight="1" x14ac:dyDescent="0.25">
      <c r="B332"/>
      <c r="C332"/>
      <c r="D332"/>
      <c r="E332"/>
      <c r="F332"/>
      <c r="G332"/>
      <c r="AI332"/>
      <c r="AJ332"/>
      <c r="AK332"/>
      <c r="AL332"/>
      <c r="AM332"/>
      <c r="AN332"/>
      <c r="AO332"/>
      <c r="AP332"/>
      <c r="AQ332"/>
      <c r="AR332"/>
    </row>
    <row r="333" spans="2:44" ht="15" customHeight="1" x14ac:dyDescent="0.25">
      <c r="B333"/>
      <c r="C333"/>
      <c r="D333"/>
      <c r="E333"/>
      <c r="F333"/>
      <c r="G333"/>
      <c r="AI333"/>
      <c r="AJ333"/>
      <c r="AK333"/>
      <c r="AL333"/>
      <c r="AM333"/>
      <c r="AN333"/>
      <c r="AO333"/>
      <c r="AP333"/>
      <c r="AQ333"/>
      <c r="AR333"/>
    </row>
    <row r="334" spans="2:44" ht="15" customHeight="1" x14ac:dyDescent="0.25">
      <c r="B334"/>
      <c r="C334"/>
      <c r="D334"/>
      <c r="E334"/>
      <c r="F334"/>
      <c r="G334"/>
      <c r="AI334"/>
      <c r="AJ334"/>
      <c r="AK334"/>
      <c r="AL334"/>
      <c r="AM334"/>
      <c r="AN334"/>
      <c r="AO334"/>
      <c r="AP334"/>
      <c r="AQ334"/>
      <c r="AR334"/>
    </row>
    <row r="335" spans="2:44" ht="15" customHeight="1" x14ac:dyDescent="0.25">
      <c r="B335"/>
      <c r="C335"/>
      <c r="D335"/>
      <c r="E335"/>
      <c r="F335"/>
      <c r="G335"/>
      <c r="AI335"/>
      <c r="AJ335"/>
      <c r="AK335"/>
      <c r="AL335"/>
      <c r="AM335"/>
      <c r="AN335"/>
      <c r="AO335"/>
      <c r="AP335"/>
      <c r="AQ335"/>
      <c r="AR335"/>
    </row>
    <row r="336" spans="2:44" ht="15" customHeight="1" x14ac:dyDescent="0.25">
      <c r="B336"/>
      <c r="C336"/>
      <c r="D336"/>
      <c r="E336"/>
      <c r="F336"/>
      <c r="G336"/>
      <c r="AI336"/>
      <c r="AJ336"/>
      <c r="AK336"/>
      <c r="AL336"/>
      <c r="AM336"/>
      <c r="AN336"/>
      <c r="AO336"/>
      <c r="AP336"/>
      <c r="AQ336"/>
      <c r="AR336"/>
    </row>
    <row r="337" spans="2:44" ht="15" customHeight="1" x14ac:dyDescent="0.25">
      <c r="B337"/>
      <c r="C337"/>
      <c r="D337"/>
      <c r="E337"/>
      <c r="F337"/>
      <c r="G337"/>
      <c r="AI337"/>
      <c r="AJ337"/>
      <c r="AK337"/>
      <c r="AL337"/>
      <c r="AM337"/>
      <c r="AN337"/>
      <c r="AO337"/>
      <c r="AP337"/>
      <c r="AQ337"/>
      <c r="AR337"/>
    </row>
    <row r="338" spans="2:44" ht="15" customHeight="1" x14ac:dyDescent="0.25">
      <c r="B338"/>
      <c r="C338"/>
      <c r="D338"/>
      <c r="E338"/>
      <c r="F338"/>
      <c r="G338"/>
      <c r="AI338"/>
      <c r="AJ338"/>
      <c r="AK338"/>
      <c r="AL338"/>
      <c r="AM338"/>
      <c r="AN338"/>
      <c r="AO338"/>
      <c r="AP338"/>
      <c r="AQ338"/>
      <c r="AR338"/>
    </row>
    <row r="339" spans="2:44" ht="15" customHeight="1" x14ac:dyDescent="0.25">
      <c r="B339"/>
      <c r="C339"/>
      <c r="D339"/>
      <c r="E339"/>
      <c r="F339"/>
      <c r="G339"/>
      <c r="AI339"/>
      <c r="AJ339"/>
      <c r="AK339"/>
      <c r="AL339"/>
      <c r="AM339"/>
      <c r="AN339"/>
      <c r="AO339"/>
      <c r="AP339"/>
      <c r="AQ339"/>
      <c r="AR339"/>
    </row>
    <row r="340" spans="2:44" ht="15" customHeight="1" x14ac:dyDescent="0.25">
      <c r="B340"/>
      <c r="C340"/>
      <c r="D340"/>
      <c r="E340"/>
      <c r="F340"/>
      <c r="G340"/>
      <c r="AI340"/>
      <c r="AJ340"/>
      <c r="AK340"/>
      <c r="AL340"/>
      <c r="AM340"/>
      <c r="AN340"/>
      <c r="AO340"/>
      <c r="AP340"/>
      <c r="AQ340"/>
      <c r="AR340"/>
    </row>
    <row r="341" spans="2:44" ht="15" customHeight="1" x14ac:dyDescent="0.25">
      <c r="B341"/>
      <c r="C341"/>
      <c r="D341"/>
      <c r="E341"/>
      <c r="F341"/>
      <c r="G341"/>
      <c r="AI341"/>
      <c r="AJ341"/>
      <c r="AK341"/>
      <c r="AL341"/>
      <c r="AM341"/>
      <c r="AN341"/>
      <c r="AO341"/>
      <c r="AP341"/>
      <c r="AQ341"/>
      <c r="AR341"/>
    </row>
    <row r="342" spans="2:44" ht="15" customHeight="1" x14ac:dyDescent="0.25">
      <c r="B342"/>
      <c r="C342"/>
      <c r="D342"/>
      <c r="E342"/>
      <c r="F342"/>
      <c r="G342"/>
      <c r="AI342"/>
      <c r="AJ342"/>
      <c r="AK342"/>
      <c r="AL342"/>
      <c r="AM342"/>
      <c r="AN342"/>
      <c r="AO342"/>
      <c r="AP342"/>
      <c r="AQ342"/>
      <c r="AR342"/>
    </row>
    <row r="343" spans="2:44" ht="15" customHeight="1" x14ac:dyDescent="0.25">
      <c r="B343"/>
      <c r="C343"/>
      <c r="D343"/>
      <c r="E343"/>
      <c r="F343"/>
      <c r="G343"/>
      <c r="AI343"/>
      <c r="AJ343"/>
      <c r="AK343"/>
      <c r="AL343"/>
      <c r="AM343"/>
      <c r="AN343"/>
      <c r="AO343"/>
      <c r="AP343"/>
      <c r="AQ343"/>
      <c r="AR343"/>
    </row>
    <row r="344" spans="2:44" ht="15" customHeight="1" x14ac:dyDescent="0.25">
      <c r="B344"/>
      <c r="C344"/>
      <c r="D344"/>
      <c r="E344"/>
      <c r="F344"/>
      <c r="G344"/>
      <c r="AI344"/>
      <c r="AJ344"/>
      <c r="AK344"/>
      <c r="AL344"/>
      <c r="AM344"/>
      <c r="AN344"/>
      <c r="AO344"/>
      <c r="AP344"/>
      <c r="AQ344"/>
      <c r="AR344"/>
    </row>
    <row r="345" spans="2:44" ht="15" customHeight="1" x14ac:dyDescent="0.25">
      <c r="B345"/>
      <c r="C345"/>
      <c r="D345"/>
      <c r="E345"/>
      <c r="F345"/>
      <c r="G345"/>
      <c r="AI345"/>
      <c r="AJ345"/>
      <c r="AK345"/>
      <c r="AL345"/>
      <c r="AM345"/>
      <c r="AN345"/>
      <c r="AO345"/>
      <c r="AP345"/>
      <c r="AQ345"/>
      <c r="AR345"/>
    </row>
    <row r="346" spans="2:44" ht="15" customHeight="1" x14ac:dyDescent="0.25">
      <c r="B346"/>
      <c r="C346"/>
      <c r="D346"/>
      <c r="E346"/>
      <c r="F346"/>
      <c r="G346"/>
      <c r="AI346"/>
      <c r="AJ346"/>
      <c r="AK346"/>
      <c r="AL346"/>
      <c r="AM346"/>
      <c r="AN346"/>
      <c r="AO346"/>
      <c r="AP346"/>
      <c r="AQ346"/>
      <c r="AR346"/>
    </row>
    <row r="347" spans="2:44" ht="15" customHeight="1" x14ac:dyDescent="0.25">
      <c r="B347"/>
      <c r="C347"/>
      <c r="D347"/>
      <c r="E347"/>
      <c r="F347"/>
      <c r="G347"/>
      <c r="AI347"/>
      <c r="AJ347"/>
      <c r="AK347"/>
      <c r="AL347"/>
      <c r="AM347"/>
      <c r="AN347"/>
      <c r="AO347"/>
      <c r="AP347"/>
      <c r="AQ347"/>
      <c r="AR347"/>
    </row>
    <row r="348" spans="2:44" ht="15" customHeight="1" x14ac:dyDescent="0.25">
      <c r="B348"/>
      <c r="C348"/>
      <c r="D348"/>
      <c r="E348"/>
      <c r="F348"/>
      <c r="G348"/>
      <c r="AI348"/>
      <c r="AJ348"/>
      <c r="AK348"/>
      <c r="AL348"/>
      <c r="AM348"/>
      <c r="AN348"/>
      <c r="AO348"/>
      <c r="AP348"/>
      <c r="AQ348"/>
      <c r="AR348"/>
    </row>
    <row r="349" spans="2:44" ht="15" customHeight="1" x14ac:dyDescent="0.25">
      <c r="B349"/>
      <c r="C349"/>
      <c r="D349"/>
      <c r="E349"/>
      <c r="F349"/>
      <c r="G349"/>
      <c r="AI349"/>
      <c r="AJ349"/>
      <c r="AK349"/>
      <c r="AL349"/>
      <c r="AM349"/>
      <c r="AN349"/>
      <c r="AO349"/>
      <c r="AP349"/>
      <c r="AQ349"/>
      <c r="AR349"/>
    </row>
    <row r="350" spans="2:44" ht="15" customHeight="1" x14ac:dyDescent="0.25">
      <c r="B350"/>
      <c r="C350"/>
      <c r="D350"/>
      <c r="E350"/>
      <c r="F350"/>
      <c r="G350"/>
      <c r="AI350"/>
      <c r="AJ350"/>
      <c r="AK350"/>
      <c r="AL350"/>
      <c r="AM350"/>
      <c r="AN350"/>
      <c r="AO350"/>
      <c r="AP350"/>
      <c r="AQ350"/>
      <c r="AR350"/>
    </row>
    <row r="351" spans="2:44" ht="15" customHeight="1" x14ac:dyDescent="0.25">
      <c r="B351"/>
      <c r="C351"/>
      <c r="D351"/>
      <c r="E351"/>
      <c r="F351"/>
      <c r="G351"/>
      <c r="AI351"/>
      <c r="AJ351"/>
      <c r="AK351"/>
      <c r="AL351"/>
      <c r="AM351"/>
      <c r="AN351"/>
      <c r="AO351"/>
      <c r="AP351"/>
      <c r="AQ351"/>
      <c r="AR351"/>
    </row>
    <row r="352" spans="2:44" ht="15" customHeight="1" x14ac:dyDescent="0.25">
      <c r="B352"/>
      <c r="C352"/>
      <c r="D352"/>
      <c r="E352"/>
      <c r="F352"/>
      <c r="G352"/>
      <c r="AI352"/>
      <c r="AJ352"/>
      <c r="AK352"/>
      <c r="AL352"/>
      <c r="AM352"/>
      <c r="AN352"/>
      <c r="AO352"/>
      <c r="AP352"/>
      <c r="AQ352"/>
      <c r="AR352"/>
    </row>
    <row r="353" spans="2:44" ht="15" customHeight="1" x14ac:dyDescent="0.25">
      <c r="B353"/>
      <c r="C353"/>
      <c r="D353"/>
      <c r="E353"/>
      <c r="F353"/>
      <c r="G353"/>
      <c r="AI353"/>
      <c r="AJ353"/>
      <c r="AK353"/>
      <c r="AL353"/>
      <c r="AM353"/>
      <c r="AN353"/>
      <c r="AO353"/>
      <c r="AP353"/>
      <c r="AQ353"/>
      <c r="AR353"/>
    </row>
    <row r="354" spans="2:44" ht="15" customHeight="1" x14ac:dyDescent="0.25">
      <c r="B354"/>
      <c r="C354"/>
      <c r="D354"/>
      <c r="E354"/>
      <c r="F354"/>
      <c r="G354"/>
      <c r="AI354"/>
      <c r="AJ354"/>
      <c r="AK354"/>
      <c r="AL354"/>
      <c r="AM354"/>
      <c r="AN354"/>
      <c r="AO354"/>
      <c r="AP354"/>
      <c r="AQ354"/>
      <c r="AR354"/>
    </row>
    <row r="355" spans="2:44" ht="15" customHeight="1" x14ac:dyDescent="0.25">
      <c r="B355"/>
      <c r="C355"/>
      <c r="D355"/>
      <c r="E355"/>
      <c r="F355"/>
      <c r="G355"/>
      <c r="AI355"/>
      <c r="AJ355"/>
      <c r="AK355"/>
      <c r="AL355"/>
      <c r="AM355"/>
      <c r="AN355"/>
      <c r="AO355"/>
      <c r="AP355"/>
      <c r="AQ355"/>
      <c r="AR355"/>
    </row>
    <row r="356" spans="2:44" ht="15" customHeight="1" x14ac:dyDescent="0.25">
      <c r="B356"/>
      <c r="C356"/>
      <c r="D356"/>
      <c r="E356"/>
      <c r="F356"/>
      <c r="G356"/>
      <c r="AI356"/>
      <c r="AJ356"/>
      <c r="AK356"/>
      <c r="AL356"/>
      <c r="AM356"/>
      <c r="AN356"/>
      <c r="AO356"/>
      <c r="AP356"/>
      <c r="AQ356"/>
      <c r="AR356"/>
    </row>
    <row r="357" spans="2:44" ht="15" customHeight="1" x14ac:dyDescent="0.25">
      <c r="B357"/>
      <c r="C357"/>
      <c r="D357"/>
      <c r="E357"/>
      <c r="F357"/>
      <c r="G357"/>
      <c r="AI357"/>
      <c r="AJ357"/>
      <c r="AK357"/>
      <c r="AL357"/>
      <c r="AM357"/>
      <c r="AN357"/>
      <c r="AO357"/>
      <c r="AP357"/>
      <c r="AQ357"/>
      <c r="AR357"/>
    </row>
    <row r="358" spans="2:44" ht="15" customHeight="1" x14ac:dyDescent="0.25">
      <c r="B358"/>
      <c r="C358"/>
      <c r="D358"/>
      <c r="E358"/>
      <c r="F358"/>
      <c r="G358"/>
      <c r="AI358"/>
      <c r="AJ358"/>
      <c r="AK358"/>
      <c r="AL358"/>
      <c r="AM358"/>
      <c r="AN358"/>
      <c r="AO358"/>
      <c r="AP358"/>
      <c r="AQ358"/>
      <c r="AR358"/>
    </row>
    <row r="359" spans="2:44" ht="15" customHeight="1" x14ac:dyDescent="0.25">
      <c r="B359"/>
      <c r="C359"/>
      <c r="D359"/>
      <c r="E359"/>
      <c r="F359"/>
      <c r="G359"/>
      <c r="AI359"/>
      <c r="AJ359"/>
      <c r="AK359"/>
      <c r="AL359"/>
      <c r="AM359"/>
      <c r="AN359"/>
      <c r="AO359"/>
      <c r="AP359"/>
      <c r="AQ359"/>
      <c r="AR359"/>
    </row>
    <row r="360" spans="2:44" ht="15" customHeight="1" x14ac:dyDescent="0.25">
      <c r="B360"/>
      <c r="C360"/>
      <c r="D360"/>
      <c r="E360"/>
      <c r="F360"/>
      <c r="G360"/>
      <c r="AI360"/>
      <c r="AJ360"/>
      <c r="AK360"/>
      <c r="AL360"/>
      <c r="AM360"/>
      <c r="AN360"/>
      <c r="AO360"/>
      <c r="AP360"/>
      <c r="AQ360"/>
      <c r="AR360"/>
    </row>
    <row r="361" spans="2:44" ht="15" customHeight="1" x14ac:dyDescent="0.25">
      <c r="B361"/>
      <c r="C361"/>
      <c r="D361"/>
      <c r="E361"/>
      <c r="F361"/>
      <c r="G361"/>
      <c r="AI361"/>
      <c r="AJ361"/>
      <c r="AK361"/>
      <c r="AL361"/>
      <c r="AM361"/>
      <c r="AN361"/>
      <c r="AO361"/>
      <c r="AP361"/>
      <c r="AQ361"/>
      <c r="AR361"/>
    </row>
    <row r="362" spans="2:44" ht="15" customHeight="1" x14ac:dyDescent="0.25">
      <c r="B362"/>
      <c r="C362"/>
      <c r="D362"/>
      <c r="E362"/>
      <c r="F362"/>
      <c r="G362"/>
      <c r="AI362"/>
      <c r="AJ362"/>
      <c r="AK362"/>
      <c r="AL362"/>
      <c r="AM362"/>
      <c r="AN362"/>
      <c r="AO362"/>
      <c r="AP362"/>
      <c r="AQ362"/>
      <c r="AR362"/>
    </row>
    <row r="363" spans="2:44" ht="15" customHeight="1" x14ac:dyDescent="0.25">
      <c r="B363"/>
      <c r="C363"/>
      <c r="D363"/>
      <c r="E363"/>
      <c r="F363"/>
      <c r="G363"/>
      <c r="AI363"/>
      <c r="AJ363"/>
      <c r="AK363"/>
      <c r="AL363"/>
      <c r="AM363"/>
      <c r="AN363"/>
      <c r="AO363"/>
      <c r="AP363"/>
      <c r="AQ363"/>
      <c r="AR363"/>
    </row>
    <row r="364" spans="2:44" ht="15" customHeight="1" x14ac:dyDescent="0.25">
      <c r="B364"/>
      <c r="C364"/>
      <c r="D364"/>
      <c r="E364"/>
      <c r="F364"/>
      <c r="G364"/>
      <c r="AI364"/>
      <c r="AJ364"/>
      <c r="AK364"/>
      <c r="AL364"/>
      <c r="AM364"/>
      <c r="AN364"/>
      <c r="AO364"/>
      <c r="AP364"/>
      <c r="AQ364"/>
      <c r="AR364"/>
    </row>
    <row r="365" spans="2:44" ht="15" customHeight="1" x14ac:dyDescent="0.25">
      <c r="B365"/>
      <c r="C365"/>
      <c r="D365"/>
      <c r="E365"/>
      <c r="F365"/>
      <c r="G365"/>
      <c r="AI365"/>
      <c r="AJ365"/>
      <c r="AK365"/>
      <c r="AL365"/>
      <c r="AM365"/>
      <c r="AN365"/>
      <c r="AO365"/>
      <c r="AP365"/>
      <c r="AQ365"/>
      <c r="AR365"/>
    </row>
    <row r="366" spans="2:44" ht="15" customHeight="1" x14ac:dyDescent="0.25">
      <c r="B366"/>
      <c r="C366"/>
      <c r="D366"/>
      <c r="E366"/>
      <c r="F366"/>
      <c r="G366"/>
      <c r="AI366"/>
      <c r="AJ366"/>
      <c r="AK366"/>
      <c r="AL366"/>
      <c r="AM366"/>
      <c r="AN366"/>
      <c r="AO366"/>
      <c r="AP366"/>
      <c r="AQ366"/>
      <c r="AR366"/>
    </row>
    <row r="367" spans="2:44" ht="15" customHeight="1" x14ac:dyDescent="0.25">
      <c r="B367"/>
      <c r="C367"/>
      <c r="D367"/>
      <c r="E367"/>
      <c r="F367"/>
      <c r="G367"/>
      <c r="AI367"/>
      <c r="AJ367"/>
      <c r="AK367"/>
      <c r="AL367"/>
      <c r="AM367"/>
      <c r="AN367"/>
      <c r="AO367"/>
      <c r="AP367"/>
      <c r="AQ367"/>
      <c r="AR367"/>
    </row>
    <row r="368" spans="2:44" ht="15" customHeight="1" x14ac:dyDescent="0.25">
      <c r="B368"/>
      <c r="C368"/>
      <c r="D368"/>
      <c r="E368"/>
      <c r="F368"/>
      <c r="G368"/>
      <c r="AI368"/>
      <c r="AJ368"/>
      <c r="AK368"/>
      <c r="AL368"/>
      <c r="AM368"/>
      <c r="AN368"/>
      <c r="AO368"/>
      <c r="AP368"/>
      <c r="AQ368"/>
      <c r="AR368"/>
    </row>
    <row r="369" spans="2:44" ht="15" customHeight="1" x14ac:dyDescent="0.25">
      <c r="B369"/>
      <c r="C369"/>
      <c r="D369"/>
      <c r="E369"/>
      <c r="F369"/>
      <c r="G369"/>
      <c r="AI369"/>
      <c r="AJ369"/>
      <c r="AK369"/>
      <c r="AL369"/>
      <c r="AM369"/>
      <c r="AN369"/>
      <c r="AO369"/>
      <c r="AP369"/>
      <c r="AQ369"/>
      <c r="AR369"/>
    </row>
    <row r="370" spans="2:44" ht="15" customHeight="1" x14ac:dyDescent="0.25">
      <c r="B370"/>
      <c r="C370"/>
      <c r="D370"/>
      <c r="E370"/>
      <c r="F370"/>
      <c r="G370"/>
      <c r="AI370"/>
      <c r="AJ370"/>
      <c r="AK370"/>
      <c r="AL370"/>
      <c r="AM370"/>
      <c r="AN370"/>
      <c r="AO370"/>
      <c r="AP370"/>
      <c r="AQ370"/>
      <c r="AR370"/>
    </row>
    <row r="371" spans="2:44" ht="15" customHeight="1" x14ac:dyDescent="0.25">
      <c r="B371"/>
      <c r="C371"/>
      <c r="D371"/>
      <c r="E371"/>
      <c r="F371"/>
      <c r="G371"/>
      <c r="AI371"/>
      <c r="AJ371"/>
      <c r="AK371"/>
      <c r="AL371"/>
      <c r="AM371"/>
      <c r="AN371"/>
      <c r="AO371"/>
      <c r="AP371"/>
      <c r="AQ371"/>
      <c r="AR371"/>
    </row>
    <row r="372" spans="2:44" ht="15" customHeight="1" x14ac:dyDescent="0.25">
      <c r="B372"/>
      <c r="C372"/>
      <c r="D372"/>
      <c r="E372"/>
      <c r="F372"/>
      <c r="G372"/>
      <c r="AI372"/>
      <c r="AJ372"/>
      <c r="AK372"/>
      <c r="AL372"/>
      <c r="AM372"/>
      <c r="AN372"/>
      <c r="AO372"/>
      <c r="AP372"/>
      <c r="AQ372"/>
      <c r="AR372"/>
    </row>
    <row r="373" spans="2:44" ht="15" customHeight="1" x14ac:dyDescent="0.25">
      <c r="B373"/>
      <c r="C373"/>
      <c r="D373"/>
      <c r="E373"/>
      <c r="F373"/>
      <c r="G373"/>
      <c r="AI373"/>
      <c r="AJ373"/>
      <c r="AK373"/>
      <c r="AL373"/>
      <c r="AM373"/>
      <c r="AN373"/>
      <c r="AO373"/>
      <c r="AP373"/>
      <c r="AQ373"/>
      <c r="AR373"/>
    </row>
    <row r="374" spans="2:44" ht="15" customHeight="1" x14ac:dyDescent="0.25">
      <c r="B374"/>
      <c r="C374"/>
      <c r="D374"/>
      <c r="E374"/>
      <c r="F374"/>
      <c r="G374"/>
      <c r="AI374"/>
      <c r="AJ374"/>
      <c r="AK374"/>
      <c r="AL374"/>
      <c r="AM374"/>
      <c r="AN374"/>
      <c r="AO374"/>
      <c r="AP374"/>
      <c r="AQ374"/>
      <c r="AR374"/>
    </row>
    <row r="375" spans="2:44" ht="15" customHeight="1" x14ac:dyDescent="0.25">
      <c r="B375"/>
      <c r="C375"/>
      <c r="D375"/>
      <c r="E375"/>
      <c r="F375"/>
      <c r="G375"/>
      <c r="AI375"/>
      <c r="AJ375"/>
      <c r="AK375"/>
      <c r="AL375"/>
      <c r="AM375"/>
      <c r="AN375"/>
      <c r="AO375"/>
      <c r="AP375"/>
      <c r="AQ375"/>
      <c r="AR375"/>
    </row>
    <row r="376" spans="2:44" ht="15" customHeight="1" x14ac:dyDescent="0.25">
      <c r="B376"/>
      <c r="C376"/>
      <c r="D376"/>
      <c r="E376"/>
      <c r="F376"/>
      <c r="G376"/>
      <c r="AI376"/>
      <c r="AJ376"/>
      <c r="AK376"/>
      <c r="AL376"/>
      <c r="AM376"/>
      <c r="AN376"/>
      <c r="AO376"/>
      <c r="AP376"/>
      <c r="AQ376"/>
      <c r="AR376"/>
    </row>
    <row r="377" spans="2:44" ht="15" customHeight="1" x14ac:dyDescent="0.25">
      <c r="B377"/>
      <c r="C377"/>
      <c r="D377"/>
      <c r="E377"/>
      <c r="F377"/>
      <c r="G377"/>
      <c r="AI377"/>
      <c r="AJ377"/>
      <c r="AK377"/>
      <c r="AL377"/>
      <c r="AM377"/>
      <c r="AN377"/>
      <c r="AO377"/>
      <c r="AP377"/>
      <c r="AQ377"/>
      <c r="AR377"/>
    </row>
    <row r="378" spans="2:44" ht="15" customHeight="1" x14ac:dyDescent="0.25">
      <c r="B378"/>
      <c r="C378"/>
      <c r="D378"/>
      <c r="E378"/>
      <c r="F378"/>
      <c r="G378"/>
      <c r="AI378"/>
      <c r="AJ378"/>
      <c r="AK378"/>
      <c r="AL378"/>
      <c r="AM378"/>
      <c r="AN378"/>
      <c r="AO378"/>
      <c r="AP378"/>
      <c r="AQ378"/>
      <c r="AR378"/>
    </row>
    <row r="379" spans="2:44" ht="15" customHeight="1" x14ac:dyDescent="0.25">
      <c r="B379"/>
      <c r="C379"/>
      <c r="D379"/>
      <c r="E379"/>
      <c r="F379"/>
      <c r="G379"/>
      <c r="AI379"/>
      <c r="AJ379"/>
      <c r="AK379"/>
      <c r="AL379"/>
      <c r="AM379"/>
      <c r="AN379"/>
      <c r="AO379"/>
      <c r="AP379"/>
      <c r="AQ379"/>
      <c r="AR379"/>
    </row>
    <row r="380" spans="2:44" ht="15" customHeight="1" x14ac:dyDescent="0.25">
      <c r="B380"/>
      <c r="C380"/>
      <c r="D380"/>
      <c r="E380"/>
      <c r="F380"/>
      <c r="G380"/>
      <c r="AI380"/>
      <c r="AJ380"/>
      <c r="AK380"/>
      <c r="AL380"/>
      <c r="AM380"/>
      <c r="AN380"/>
      <c r="AO380"/>
      <c r="AP380"/>
      <c r="AQ380"/>
      <c r="AR380"/>
    </row>
    <row r="381" spans="2:44" ht="15" customHeight="1" x14ac:dyDescent="0.25">
      <c r="B381"/>
      <c r="C381"/>
      <c r="D381"/>
      <c r="E381"/>
      <c r="F381"/>
      <c r="G381"/>
      <c r="AI381"/>
      <c r="AJ381"/>
      <c r="AK381"/>
      <c r="AL381"/>
      <c r="AM381"/>
      <c r="AN381"/>
      <c r="AO381"/>
      <c r="AP381"/>
      <c r="AQ381"/>
      <c r="AR381"/>
    </row>
    <row r="382" spans="2:44" ht="15" customHeight="1" x14ac:dyDescent="0.25">
      <c r="B382"/>
      <c r="C382"/>
      <c r="D382"/>
      <c r="E382"/>
      <c r="F382"/>
      <c r="G382"/>
      <c r="AI382"/>
      <c r="AJ382"/>
      <c r="AK382"/>
      <c r="AL382"/>
      <c r="AM382"/>
      <c r="AN382"/>
      <c r="AO382"/>
      <c r="AP382"/>
      <c r="AQ382"/>
      <c r="AR382"/>
    </row>
    <row r="383" spans="2:44" ht="15" customHeight="1" x14ac:dyDescent="0.25">
      <c r="B383"/>
      <c r="C383"/>
      <c r="D383"/>
      <c r="E383"/>
      <c r="F383"/>
      <c r="G383"/>
      <c r="AI383"/>
      <c r="AJ383"/>
      <c r="AK383"/>
      <c r="AL383"/>
      <c r="AM383"/>
      <c r="AN383"/>
      <c r="AO383"/>
      <c r="AP383"/>
      <c r="AQ383"/>
      <c r="AR383"/>
    </row>
    <row r="384" spans="2:44" ht="15" customHeight="1" x14ac:dyDescent="0.25">
      <c r="B384"/>
      <c r="C384"/>
      <c r="D384"/>
      <c r="E384"/>
      <c r="F384"/>
      <c r="G384"/>
      <c r="AI384"/>
      <c r="AJ384"/>
      <c r="AK384"/>
      <c r="AL384"/>
      <c r="AM384"/>
      <c r="AN384"/>
      <c r="AO384"/>
      <c r="AP384"/>
      <c r="AQ384"/>
      <c r="AR384"/>
    </row>
    <row r="385" spans="2:44" ht="15" customHeight="1" x14ac:dyDescent="0.25">
      <c r="B385"/>
      <c r="C385"/>
      <c r="D385"/>
      <c r="E385"/>
      <c r="F385"/>
      <c r="G385"/>
      <c r="AI385"/>
      <c r="AJ385"/>
      <c r="AK385"/>
      <c r="AL385"/>
      <c r="AM385"/>
      <c r="AN385"/>
      <c r="AO385"/>
      <c r="AP385"/>
      <c r="AQ385"/>
      <c r="AR385"/>
    </row>
    <row r="386" spans="2:44" ht="15" customHeight="1" x14ac:dyDescent="0.25">
      <c r="B386"/>
      <c r="C386"/>
      <c r="D386"/>
      <c r="E386"/>
      <c r="F386"/>
      <c r="G386"/>
      <c r="AI386"/>
      <c r="AJ386"/>
      <c r="AK386"/>
      <c r="AL386"/>
      <c r="AM386"/>
      <c r="AN386"/>
      <c r="AO386"/>
      <c r="AP386"/>
      <c r="AQ386"/>
      <c r="AR386"/>
    </row>
    <row r="387" spans="2:44" ht="15" customHeight="1" x14ac:dyDescent="0.25">
      <c r="B387"/>
      <c r="C387"/>
      <c r="D387"/>
      <c r="E387"/>
      <c r="F387"/>
      <c r="G387"/>
      <c r="AI387"/>
      <c r="AJ387"/>
      <c r="AK387"/>
      <c r="AL387"/>
      <c r="AM387"/>
      <c r="AN387"/>
      <c r="AO387"/>
      <c r="AP387"/>
      <c r="AQ387"/>
      <c r="AR387"/>
    </row>
    <row r="388" spans="2:44" ht="15" customHeight="1" x14ac:dyDescent="0.25">
      <c r="B388"/>
      <c r="C388"/>
      <c r="D388"/>
      <c r="E388"/>
      <c r="F388"/>
      <c r="G388"/>
      <c r="AI388"/>
      <c r="AJ388"/>
      <c r="AK388"/>
      <c r="AL388"/>
      <c r="AM388"/>
      <c r="AN388"/>
      <c r="AO388"/>
      <c r="AP388"/>
      <c r="AQ388"/>
      <c r="AR388"/>
    </row>
    <row r="389" spans="2:44" ht="15" customHeight="1" x14ac:dyDescent="0.25">
      <c r="B389"/>
      <c r="C389"/>
      <c r="D389"/>
      <c r="E389"/>
      <c r="F389"/>
      <c r="G389"/>
      <c r="AI389"/>
      <c r="AJ389"/>
      <c r="AK389"/>
      <c r="AL389"/>
      <c r="AM389"/>
      <c r="AN389"/>
      <c r="AO389"/>
      <c r="AP389"/>
      <c r="AQ389"/>
      <c r="AR389"/>
    </row>
    <row r="390" spans="2:44" ht="15" customHeight="1" x14ac:dyDescent="0.25">
      <c r="B390"/>
      <c r="C390"/>
      <c r="D390"/>
      <c r="E390"/>
      <c r="F390"/>
      <c r="G390"/>
      <c r="AI390"/>
      <c r="AJ390"/>
      <c r="AK390"/>
      <c r="AL390"/>
      <c r="AM390"/>
      <c r="AN390"/>
      <c r="AO390"/>
      <c r="AP390"/>
      <c r="AQ390"/>
      <c r="AR390"/>
    </row>
    <row r="391" spans="2:44" ht="15" customHeight="1" x14ac:dyDescent="0.25">
      <c r="B391"/>
      <c r="C391"/>
      <c r="D391"/>
      <c r="E391"/>
      <c r="F391"/>
      <c r="G391"/>
      <c r="AI391"/>
      <c r="AJ391"/>
      <c r="AK391"/>
      <c r="AL391"/>
      <c r="AM391"/>
      <c r="AN391"/>
      <c r="AO391"/>
      <c r="AP391"/>
      <c r="AQ391"/>
      <c r="AR391"/>
    </row>
    <row r="392" spans="2:44" ht="15" customHeight="1" x14ac:dyDescent="0.25">
      <c r="B392"/>
      <c r="C392"/>
      <c r="D392"/>
      <c r="E392"/>
      <c r="F392"/>
      <c r="G392"/>
      <c r="AI392"/>
      <c r="AJ392"/>
      <c r="AK392"/>
      <c r="AL392"/>
      <c r="AM392"/>
      <c r="AN392"/>
      <c r="AO392"/>
      <c r="AP392"/>
      <c r="AQ392"/>
      <c r="AR392"/>
    </row>
    <row r="393" spans="2:44" ht="15" customHeight="1" x14ac:dyDescent="0.25">
      <c r="B393"/>
      <c r="C393"/>
      <c r="D393"/>
      <c r="E393"/>
      <c r="F393"/>
      <c r="G393"/>
      <c r="AI393"/>
      <c r="AJ393"/>
      <c r="AK393"/>
      <c r="AL393"/>
      <c r="AM393"/>
      <c r="AN393"/>
      <c r="AO393"/>
      <c r="AP393"/>
      <c r="AQ393"/>
      <c r="AR393"/>
    </row>
    <row r="394" spans="2:44" ht="15" customHeight="1" x14ac:dyDescent="0.25">
      <c r="B394"/>
      <c r="C394"/>
      <c r="D394"/>
      <c r="E394"/>
      <c r="F394"/>
      <c r="G394"/>
      <c r="AI394"/>
      <c r="AJ394"/>
      <c r="AK394"/>
      <c r="AL394"/>
      <c r="AM394"/>
      <c r="AN394"/>
      <c r="AO394"/>
      <c r="AP394"/>
      <c r="AQ394"/>
      <c r="AR394"/>
    </row>
    <row r="395" spans="2:44" ht="15" customHeight="1" x14ac:dyDescent="0.25">
      <c r="B395"/>
      <c r="C395"/>
      <c r="D395"/>
      <c r="E395"/>
      <c r="F395"/>
      <c r="G395"/>
      <c r="AI395"/>
      <c r="AJ395"/>
      <c r="AK395"/>
      <c r="AL395"/>
      <c r="AM395"/>
      <c r="AN395"/>
      <c r="AO395"/>
      <c r="AP395"/>
      <c r="AQ395"/>
      <c r="AR395"/>
    </row>
    <row r="396" spans="2:44" ht="15" customHeight="1" x14ac:dyDescent="0.25">
      <c r="B396"/>
      <c r="C396"/>
      <c r="D396"/>
      <c r="E396"/>
      <c r="F396"/>
      <c r="G396"/>
      <c r="AI396"/>
      <c r="AJ396"/>
      <c r="AK396"/>
      <c r="AL396"/>
      <c r="AM396"/>
      <c r="AN396"/>
      <c r="AO396"/>
      <c r="AP396"/>
      <c r="AQ396"/>
      <c r="AR396"/>
    </row>
    <row r="397" spans="2:44" ht="15" customHeight="1" x14ac:dyDescent="0.25">
      <c r="B397"/>
      <c r="C397"/>
      <c r="D397"/>
      <c r="E397"/>
      <c r="F397"/>
      <c r="G397"/>
      <c r="AI397"/>
      <c r="AJ397"/>
      <c r="AK397"/>
      <c r="AL397"/>
      <c r="AM397"/>
      <c r="AN397"/>
      <c r="AO397"/>
      <c r="AP397"/>
      <c r="AQ397"/>
      <c r="AR397"/>
    </row>
    <row r="398" spans="2:44" ht="15" customHeight="1" x14ac:dyDescent="0.25">
      <c r="B398"/>
      <c r="C398"/>
      <c r="D398"/>
      <c r="E398"/>
      <c r="F398"/>
      <c r="G398"/>
      <c r="AI398"/>
      <c r="AJ398"/>
      <c r="AK398"/>
      <c r="AL398"/>
      <c r="AM398"/>
      <c r="AN398"/>
      <c r="AO398"/>
      <c r="AP398"/>
      <c r="AQ398"/>
      <c r="AR398"/>
    </row>
    <row r="399" spans="2:44" ht="15" customHeight="1" x14ac:dyDescent="0.25">
      <c r="B399"/>
      <c r="C399"/>
      <c r="D399"/>
      <c r="E399"/>
      <c r="F399"/>
      <c r="G399"/>
      <c r="AI399"/>
      <c r="AJ399"/>
      <c r="AK399"/>
      <c r="AL399"/>
      <c r="AM399"/>
      <c r="AN399"/>
      <c r="AO399"/>
      <c r="AP399"/>
      <c r="AQ399"/>
      <c r="AR399"/>
    </row>
    <row r="400" spans="2:44" ht="15" customHeight="1" x14ac:dyDescent="0.25">
      <c r="B400"/>
      <c r="C400"/>
      <c r="D400"/>
      <c r="E400"/>
      <c r="F400"/>
      <c r="G400"/>
      <c r="AI400"/>
      <c r="AJ400"/>
      <c r="AK400"/>
      <c r="AL400"/>
      <c r="AM400"/>
      <c r="AN400"/>
      <c r="AO400"/>
      <c r="AP400"/>
      <c r="AQ400"/>
      <c r="AR400"/>
    </row>
    <row r="401" spans="2:44" ht="15" customHeight="1" x14ac:dyDescent="0.25">
      <c r="B401"/>
      <c r="C401"/>
      <c r="D401"/>
      <c r="E401"/>
      <c r="F401"/>
      <c r="G401"/>
      <c r="AI401"/>
      <c r="AJ401"/>
      <c r="AK401"/>
      <c r="AL401"/>
      <c r="AM401"/>
      <c r="AN401"/>
      <c r="AO401"/>
      <c r="AP401"/>
      <c r="AQ401"/>
      <c r="AR401"/>
    </row>
    <row r="402" spans="2:44" ht="15" customHeight="1" x14ac:dyDescent="0.25">
      <c r="B402"/>
      <c r="C402"/>
      <c r="D402"/>
      <c r="E402"/>
      <c r="F402"/>
      <c r="G402"/>
      <c r="AI402"/>
      <c r="AJ402"/>
      <c r="AK402"/>
      <c r="AL402"/>
      <c r="AM402"/>
      <c r="AN402"/>
      <c r="AO402"/>
      <c r="AP402"/>
      <c r="AQ402"/>
      <c r="AR402"/>
    </row>
    <row r="403" spans="2:44" ht="15" customHeight="1" x14ac:dyDescent="0.25">
      <c r="B403"/>
      <c r="C403"/>
      <c r="D403"/>
      <c r="E403"/>
      <c r="F403"/>
      <c r="G403"/>
      <c r="AI403"/>
      <c r="AJ403"/>
      <c r="AK403"/>
      <c r="AL403"/>
      <c r="AM403"/>
      <c r="AN403"/>
      <c r="AO403"/>
      <c r="AP403"/>
      <c r="AQ403"/>
      <c r="AR403"/>
    </row>
    <row r="404" spans="2:44" ht="15" customHeight="1" x14ac:dyDescent="0.25">
      <c r="B404"/>
      <c r="C404"/>
      <c r="D404"/>
      <c r="E404"/>
      <c r="F404"/>
      <c r="G404"/>
      <c r="AI404"/>
      <c r="AJ404"/>
      <c r="AK404"/>
      <c r="AL404"/>
      <c r="AM404"/>
      <c r="AN404"/>
      <c r="AO404"/>
      <c r="AP404"/>
      <c r="AQ404"/>
      <c r="AR404"/>
    </row>
    <row r="405" spans="2:44" ht="15" customHeight="1" x14ac:dyDescent="0.25">
      <c r="B405"/>
      <c r="C405"/>
      <c r="D405"/>
      <c r="E405"/>
      <c r="F405"/>
      <c r="G405"/>
      <c r="AI405"/>
      <c r="AJ405"/>
      <c r="AK405"/>
      <c r="AL405"/>
      <c r="AM405"/>
      <c r="AN405"/>
      <c r="AO405"/>
      <c r="AP405"/>
      <c r="AQ405"/>
      <c r="AR405"/>
    </row>
    <row r="406" spans="2:44" ht="15" customHeight="1" x14ac:dyDescent="0.25">
      <c r="B406"/>
      <c r="C406"/>
      <c r="D406"/>
      <c r="E406"/>
      <c r="F406"/>
      <c r="G406"/>
      <c r="AI406"/>
      <c r="AJ406"/>
      <c r="AK406"/>
      <c r="AL406"/>
      <c r="AM406"/>
      <c r="AN406"/>
      <c r="AO406"/>
      <c r="AP406"/>
      <c r="AQ406"/>
      <c r="AR406"/>
    </row>
    <row r="407" spans="2:44" ht="15" customHeight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70" hidden="1" x14ac:dyDescent="0.25"/>
    <row r="571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610" hidden="1" x14ac:dyDescent="0.25"/>
    <row r="611" hidden="1" x14ac:dyDescent="0.25"/>
    <row r="612" hidden="1" x14ac:dyDescent="0.25"/>
  </sheetData>
  <phoneticPr fontId="29" type="noConversion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/>
  <dimension ref="A1:AR612"/>
  <sheetViews>
    <sheetView topLeftCell="A208" zoomScaleNormal="100" workbookViewId="0">
      <selection activeCell="E240" sqref="E240"/>
    </sheetView>
  </sheetViews>
  <sheetFormatPr defaultColWidth="9.140625" defaultRowHeight="15" x14ac:dyDescent="0.25"/>
  <cols>
    <col min="1" max="1" width="9.140625" style="8"/>
    <col min="2" max="2" width="20.85546875" style="3" customWidth="1"/>
    <col min="3" max="3" width="36.5703125" style="3" bestFit="1" customWidth="1"/>
    <col min="4" max="4" width="11.28515625" style="8" customWidth="1"/>
    <col min="5" max="5" width="12.42578125" style="6" customWidth="1"/>
    <col min="6" max="6" width="1.5703125" style="3" customWidth="1"/>
    <col min="7" max="7" width="1" style="3" customWidth="1"/>
    <col min="8" max="11" width="6.140625" customWidth="1"/>
    <col min="12" max="12" width="6.140625" style="392" customWidth="1"/>
    <col min="13" max="13" width="6.7109375" bestFit="1" customWidth="1"/>
    <col min="14" max="15" width="6.5703125" bestFit="1" customWidth="1"/>
    <col min="16" max="25" width="6.140625" customWidth="1"/>
    <col min="26" max="26" width="6.5703125" bestFit="1" customWidth="1"/>
    <col min="27" max="27" width="8.85546875" customWidth="1"/>
    <col min="28" max="28" width="16.28515625" style="3" bestFit="1" customWidth="1"/>
    <col min="29" max="29" width="25.5703125" style="3" bestFit="1" customWidth="1"/>
    <col min="30" max="30" width="24" style="3" bestFit="1" customWidth="1"/>
    <col min="31" max="35" width="9.140625" style="3"/>
    <col min="36" max="36" width="10.28515625" style="3" bestFit="1" customWidth="1"/>
    <col min="37" max="37" width="9.140625" style="3"/>
    <col min="38" max="38" width="36.85546875" style="3" customWidth="1"/>
    <col min="39" max="43" width="9.140625" style="3"/>
    <col min="44" max="44" width="52.5703125" style="3" customWidth="1"/>
    <col min="45" max="16384" width="9.140625" style="3"/>
  </cols>
  <sheetData>
    <row r="1" spans="1:32" ht="24.75" customHeight="1" thickBot="1" x14ac:dyDescent="0.3">
      <c r="A1" s="281" t="s">
        <v>191</v>
      </c>
      <c r="B1" s="282"/>
      <c r="C1" s="282"/>
      <c r="D1" s="282"/>
      <c r="E1" s="283"/>
      <c r="F1" s="1"/>
      <c r="G1" s="1"/>
      <c r="H1" s="325">
        <v>1</v>
      </c>
      <c r="I1" s="274">
        <v>2</v>
      </c>
      <c r="J1" s="274">
        <v>3</v>
      </c>
      <c r="K1" s="274">
        <v>4</v>
      </c>
      <c r="L1" s="398">
        <v>5</v>
      </c>
      <c r="M1" s="274">
        <v>6</v>
      </c>
      <c r="N1" s="274">
        <v>7</v>
      </c>
      <c r="O1" s="274">
        <v>8</v>
      </c>
      <c r="P1" s="274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/>
      <c r="AA1" s="3"/>
    </row>
    <row r="2" spans="1:32" ht="24" thickBot="1" x14ac:dyDescent="0.3">
      <c r="A2" s="284"/>
      <c r="B2" s="285"/>
      <c r="C2" s="285"/>
      <c r="D2" s="285"/>
      <c r="E2" s="286"/>
      <c r="F2" s="1"/>
      <c r="G2" s="1"/>
      <c r="H2" s="4" t="s">
        <v>190</v>
      </c>
      <c r="I2" s="220" t="s">
        <v>192</v>
      </c>
      <c r="J2" s="220" t="s">
        <v>193</v>
      </c>
      <c r="K2" s="220" t="s">
        <v>194</v>
      </c>
      <c r="L2" s="276" t="s">
        <v>126</v>
      </c>
      <c r="M2" s="4" t="s">
        <v>196</v>
      </c>
      <c r="N2" s="4" t="s">
        <v>197</v>
      </c>
      <c r="O2" s="4" t="s">
        <v>199</v>
      </c>
      <c r="P2" s="4" t="s">
        <v>200</v>
      </c>
      <c r="Q2" s="4" t="s">
        <v>201</v>
      </c>
      <c r="R2" s="4" t="s">
        <v>202</v>
      </c>
      <c r="S2" s="224" t="s">
        <v>203</v>
      </c>
      <c r="T2" s="224" t="s">
        <v>204</v>
      </c>
      <c r="U2" s="224" t="s">
        <v>206</v>
      </c>
      <c r="V2" s="220" t="s">
        <v>207</v>
      </c>
      <c r="W2" s="144" t="s">
        <v>208</v>
      </c>
      <c r="X2" s="144" t="s">
        <v>209</v>
      </c>
      <c r="Y2" s="144" t="s">
        <v>210</v>
      </c>
      <c r="Z2" s="5" t="s">
        <v>211</v>
      </c>
      <c r="AA2" s="3"/>
    </row>
    <row r="3" spans="1:32" ht="177.75" customHeight="1" thickBot="1" x14ac:dyDescent="0.3">
      <c r="A3" s="6"/>
      <c r="B3" s="7"/>
      <c r="C3" s="345"/>
      <c r="H3" s="229" t="s">
        <v>0</v>
      </c>
      <c r="I3" s="229" t="s">
        <v>1</v>
      </c>
      <c r="J3" s="229" t="s">
        <v>167</v>
      </c>
      <c r="K3" s="229" t="s">
        <v>195</v>
      </c>
      <c r="L3" s="9" t="s">
        <v>124</v>
      </c>
      <c r="M3" s="10" t="s">
        <v>2</v>
      </c>
      <c r="N3" s="10" t="s">
        <v>198</v>
      </c>
      <c r="O3" s="86" t="s">
        <v>182</v>
      </c>
      <c r="P3" s="10" t="s">
        <v>3</v>
      </c>
      <c r="Q3" s="11" t="s">
        <v>5</v>
      </c>
      <c r="R3" s="10" t="s">
        <v>4</v>
      </c>
      <c r="S3" s="11" t="s">
        <v>112</v>
      </c>
      <c r="T3" s="11" t="s">
        <v>205</v>
      </c>
      <c r="U3" s="145" t="s">
        <v>125</v>
      </c>
      <c r="V3" s="11" t="s">
        <v>6</v>
      </c>
      <c r="W3" s="10" t="s">
        <v>120</v>
      </c>
      <c r="X3" s="10" t="s">
        <v>121</v>
      </c>
      <c r="Y3" s="10" t="s">
        <v>7</v>
      </c>
      <c r="Z3" s="10" t="s">
        <v>113</v>
      </c>
      <c r="AA3" s="3"/>
    </row>
    <row r="4" spans="1:32" s="16" customFormat="1" ht="15.75" thickBot="1" x14ac:dyDescent="0.3">
      <c r="A4" s="12" t="s">
        <v>8</v>
      </c>
      <c r="B4" s="13" t="s">
        <v>9</v>
      </c>
      <c r="C4" s="13" t="s">
        <v>10</v>
      </c>
      <c r="D4" s="14" t="s">
        <v>11</v>
      </c>
      <c r="E4" s="15"/>
      <c r="H4" s="26"/>
      <c r="I4" s="26"/>
      <c r="J4" s="389"/>
      <c r="K4" s="389"/>
      <c r="L4" s="378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</row>
    <row r="5" spans="1:32" s="20" customFormat="1" ht="22.5" customHeight="1" thickBot="1" x14ac:dyDescent="0.3">
      <c r="A5" s="6"/>
      <c r="C5" s="21"/>
      <c r="D5" s="22"/>
      <c r="E5" s="23"/>
      <c r="H5" s="26"/>
      <c r="I5" s="26"/>
      <c r="J5" s="390"/>
      <c r="K5" s="390"/>
      <c r="L5" s="379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32" s="20" customFormat="1" ht="21.75" thickBot="1" x14ac:dyDescent="0.3">
      <c r="A6" s="24" t="s">
        <v>13</v>
      </c>
      <c r="B6" s="25"/>
      <c r="D6" s="26"/>
      <c r="E6" s="27"/>
      <c r="H6" s="26"/>
      <c r="I6" s="26"/>
      <c r="J6" s="390"/>
      <c r="K6" s="390"/>
      <c r="L6" s="37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32" s="20" customFormat="1" ht="15.75" thickBot="1" x14ac:dyDescent="0.3">
      <c r="A7" s="30"/>
      <c r="B7" s="31"/>
      <c r="C7" s="16"/>
      <c r="D7" s="26"/>
      <c r="E7" s="32"/>
      <c r="H7" s="326" t="str">
        <f>_xlfn.IFNA(VLOOKUP(B7,$AC$8:$AF$37,4,FALSE),"")</f>
        <v/>
      </c>
      <c r="I7" s="326" t="str">
        <f>_xlfn.IFNA(VLOOKUP(B7,$AC$8:$AF$37,4,FALSE),"")</f>
        <v/>
      </c>
      <c r="J7" s="391" t="str">
        <f>_xlfn.IFNA(VLOOKUP(B7,$AC$8:$AF$37,4,FALSE),"")</f>
        <v/>
      </c>
      <c r="K7" s="37" t="str">
        <f>_xlfn.IFNA(VLOOKUP(B7,$AC$8:$AF$37,4,FALSE),"")</f>
        <v/>
      </c>
      <c r="L7" s="380" t="str">
        <f>_xlfn.IFNA(VLOOKUP(B7,$AC$8:$AF$37,4,FALSE),"")</f>
        <v/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32" s="34" customFormat="1" x14ac:dyDescent="0.25">
      <c r="A8" s="110" t="s">
        <v>14</v>
      </c>
      <c r="B8" s="189" t="s">
        <v>119</v>
      </c>
      <c r="C8" s="189" t="s">
        <v>185</v>
      </c>
      <c r="D8" s="190">
        <v>1985</v>
      </c>
      <c r="E8" s="119">
        <f t="shared" ref="E8:E39" si="0">SUM(H8:Y8)</f>
        <v>79</v>
      </c>
      <c r="H8" s="37">
        <v>19</v>
      </c>
      <c r="I8" s="37">
        <v>20</v>
      </c>
      <c r="J8" s="37">
        <v>24</v>
      </c>
      <c r="K8" s="37">
        <v>16</v>
      </c>
      <c r="L8" s="19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AB8" s="34" t="e">
        <f t="shared" ref="AB8:AB37" si="1">VLOOKUP(AC8,$B$8:$B$89,1,FALSE)</f>
        <v>#N/A</v>
      </c>
      <c r="AC8"/>
      <c r="AD8"/>
      <c r="AE8"/>
      <c r="AF8">
        <v>30</v>
      </c>
    </row>
    <row r="9" spans="1:32" s="34" customFormat="1" x14ac:dyDescent="0.25">
      <c r="A9" s="111" t="s">
        <v>15</v>
      </c>
      <c r="B9" s="341" t="s">
        <v>149</v>
      </c>
      <c r="C9" s="341" t="s">
        <v>150</v>
      </c>
      <c r="D9" s="342">
        <v>1995</v>
      </c>
      <c r="E9" s="120">
        <f t="shared" si="0"/>
        <v>74</v>
      </c>
      <c r="H9" s="37">
        <v>23</v>
      </c>
      <c r="I9" s="37">
        <v>24</v>
      </c>
      <c r="J9" s="37">
        <v>27</v>
      </c>
      <c r="K9" s="37" t="s">
        <v>443</v>
      </c>
      <c r="L9" s="19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B9" s="34" t="e">
        <f t="shared" si="1"/>
        <v>#N/A</v>
      </c>
      <c r="AC9"/>
      <c r="AD9"/>
      <c r="AE9"/>
      <c r="AF9">
        <v>29</v>
      </c>
    </row>
    <row r="10" spans="1:32" s="34" customFormat="1" ht="15.75" thickBot="1" x14ac:dyDescent="0.3">
      <c r="A10" s="117" t="s">
        <v>16</v>
      </c>
      <c r="B10" s="343" t="s">
        <v>177</v>
      </c>
      <c r="C10" s="343" t="s">
        <v>422</v>
      </c>
      <c r="D10" s="344">
        <v>2009</v>
      </c>
      <c r="E10" s="157">
        <f t="shared" si="0"/>
        <v>68</v>
      </c>
      <c r="H10" s="37">
        <v>16</v>
      </c>
      <c r="I10" s="37">
        <v>23</v>
      </c>
      <c r="J10" s="37">
        <v>29</v>
      </c>
      <c r="K10" s="37" t="s">
        <v>443</v>
      </c>
      <c r="L10" s="19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B10" s="34" t="e">
        <f t="shared" si="1"/>
        <v>#N/A</v>
      </c>
      <c r="AC10"/>
      <c r="AD10"/>
      <c r="AE10"/>
      <c r="AF10">
        <v>28</v>
      </c>
    </row>
    <row r="11" spans="1:32" s="34" customFormat="1" x14ac:dyDescent="0.25">
      <c r="A11" s="142" t="s">
        <v>18</v>
      </c>
      <c r="B11" s="109" t="s">
        <v>114</v>
      </c>
      <c r="C11" s="107" t="s">
        <v>138</v>
      </c>
      <c r="D11" s="108">
        <v>1982</v>
      </c>
      <c r="E11" s="152">
        <f t="shared" si="0"/>
        <v>61</v>
      </c>
      <c r="H11" s="37">
        <v>20</v>
      </c>
      <c r="I11" s="37">
        <v>16</v>
      </c>
      <c r="J11" s="37">
        <v>23</v>
      </c>
      <c r="K11" s="37">
        <v>2</v>
      </c>
      <c r="L11" s="19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AB11" s="34" t="e">
        <f t="shared" si="1"/>
        <v>#N/A</v>
      </c>
      <c r="AC11"/>
      <c r="AD11"/>
      <c r="AE11"/>
      <c r="AF11">
        <v>27</v>
      </c>
    </row>
    <row r="12" spans="1:32" s="34" customFormat="1" ht="15" customHeight="1" x14ac:dyDescent="0.25">
      <c r="A12" s="104" t="s">
        <v>19</v>
      </c>
      <c r="B12" s="102" t="s">
        <v>148</v>
      </c>
      <c r="C12" s="99" t="s">
        <v>111</v>
      </c>
      <c r="D12" s="89">
        <v>2007</v>
      </c>
      <c r="E12" s="120">
        <f t="shared" si="0"/>
        <v>60</v>
      </c>
      <c r="H12" s="37">
        <v>30</v>
      </c>
      <c r="I12" s="37">
        <v>30</v>
      </c>
      <c r="J12" s="37" t="s">
        <v>443</v>
      </c>
      <c r="K12" s="37" t="s">
        <v>443</v>
      </c>
      <c r="L12" s="19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AB12" s="34" t="e">
        <f t="shared" si="1"/>
        <v>#N/A</v>
      </c>
      <c r="AC12"/>
      <c r="AD12"/>
      <c r="AE12"/>
      <c r="AF12">
        <v>26</v>
      </c>
    </row>
    <row r="13" spans="1:32" s="34" customFormat="1" x14ac:dyDescent="0.25">
      <c r="A13" s="104" t="s">
        <v>20</v>
      </c>
      <c r="B13" s="102" t="s">
        <v>141</v>
      </c>
      <c r="C13" s="99" t="s">
        <v>165</v>
      </c>
      <c r="D13" s="89">
        <v>1980</v>
      </c>
      <c r="E13" s="120">
        <f t="shared" si="0"/>
        <v>57</v>
      </c>
      <c r="H13" s="37">
        <v>18</v>
      </c>
      <c r="I13" s="37">
        <v>19</v>
      </c>
      <c r="J13" s="37">
        <v>20</v>
      </c>
      <c r="K13" s="37" t="s">
        <v>443</v>
      </c>
      <c r="L13" s="19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AB13" s="34" t="e">
        <f t="shared" si="1"/>
        <v>#N/A</v>
      </c>
      <c r="AC13"/>
      <c r="AD13"/>
      <c r="AE13"/>
      <c r="AF13">
        <v>25</v>
      </c>
    </row>
    <row r="14" spans="1:32" s="34" customFormat="1" x14ac:dyDescent="0.25">
      <c r="A14" s="104" t="s">
        <v>21</v>
      </c>
      <c r="B14" s="102" t="s">
        <v>152</v>
      </c>
      <c r="C14" s="99" t="s">
        <v>422</v>
      </c>
      <c r="D14" s="89">
        <v>2008</v>
      </c>
      <c r="E14" s="120">
        <f t="shared" si="0"/>
        <v>55</v>
      </c>
      <c r="H14" s="37">
        <v>27</v>
      </c>
      <c r="I14" s="37">
        <v>28</v>
      </c>
      <c r="J14" s="37" t="s">
        <v>443</v>
      </c>
      <c r="K14" s="37" t="s">
        <v>443</v>
      </c>
      <c r="L14" s="19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AB14" s="34" t="e">
        <f t="shared" si="1"/>
        <v>#N/A</v>
      </c>
      <c r="AC14"/>
      <c r="AD14"/>
      <c r="AE14"/>
      <c r="AF14">
        <v>24</v>
      </c>
    </row>
    <row r="15" spans="1:32" s="34" customFormat="1" x14ac:dyDescent="0.25">
      <c r="A15" s="104" t="s">
        <v>22</v>
      </c>
      <c r="B15" s="102" t="s">
        <v>139</v>
      </c>
      <c r="C15" s="99" t="s">
        <v>185</v>
      </c>
      <c r="D15" s="89">
        <v>1979</v>
      </c>
      <c r="E15" s="120">
        <f t="shared" si="0"/>
        <v>50</v>
      </c>
      <c r="H15" s="37">
        <v>9</v>
      </c>
      <c r="I15" s="37">
        <v>13</v>
      </c>
      <c r="J15" s="37">
        <v>21</v>
      </c>
      <c r="K15" s="37">
        <v>7</v>
      </c>
      <c r="L15" s="19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AB15" s="34" t="e">
        <f t="shared" si="1"/>
        <v>#N/A</v>
      </c>
      <c r="AC15"/>
      <c r="AD15"/>
      <c r="AE15"/>
      <c r="AF15">
        <v>23</v>
      </c>
    </row>
    <row r="16" spans="1:32" s="34" customFormat="1" x14ac:dyDescent="0.25">
      <c r="A16" s="118" t="s">
        <v>23</v>
      </c>
      <c r="B16" s="102" t="s">
        <v>133</v>
      </c>
      <c r="C16" s="99" t="s">
        <v>134</v>
      </c>
      <c r="D16" s="89">
        <v>1989</v>
      </c>
      <c r="E16" s="120">
        <f t="shared" si="0"/>
        <v>46</v>
      </c>
      <c r="H16" s="37">
        <v>21</v>
      </c>
      <c r="I16" s="37">
        <v>25</v>
      </c>
      <c r="J16" s="37" t="s">
        <v>443</v>
      </c>
      <c r="K16" s="37" t="s">
        <v>443</v>
      </c>
      <c r="L16" s="19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AB16" s="34" t="e">
        <f t="shared" si="1"/>
        <v>#N/A</v>
      </c>
      <c r="AC16"/>
      <c r="AD16"/>
      <c r="AE16"/>
      <c r="AF16">
        <v>22</v>
      </c>
    </row>
    <row r="17" spans="1:32" s="34" customFormat="1" x14ac:dyDescent="0.25">
      <c r="A17" s="118" t="s">
        <v>25</v>
      </c>
      <c r="B17" s="102" t="s">
        <v>143</v>
      </c>
      <c r="C17" s="99" t="s">
        <v>224</v>
      </c>
      <c r="D17" s="89">
        <v>1974</v>
      </c>
      <c r="E17" s="120">
        <f t="shared" si="0"/>
        <v>46</v>
      </c>
      <c r="H17" s="37">
        <v>11</v>
      </c>
      <c r="I17" s="37">
        <v>10</v>
      </c>
      <c r="J17" s="37">
        <v>16</v>
      </c>
      <c r="K17" s="37">
        <v>9</v>
      </c>
      <c r="L17" s="19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AB17" s="34" t="e">
        <f t="shared" si="1"/>
        <v>#N/A</v>
      </c>
      <c r="AC17"/>
      <c r="AD17"/>
      <c r="AE17"/>
      <c r="AF17">
        <v>21</v>
      </c>
    </row>
    <row r="18" spans="1:32" s="34" customFormat="1" x14ac:dyDescent="0.25">
      <c r="A18" s="118" t="s">
        <v>26</v>
      </c>
      <c r="B18" s="102" t="s">
        <v>132</v>
      </c>
      <c r="C18" s="99" t="s">
        <v>131</v>
      </c>
      <c r="D18" s="89">
        <v>1980</v>
      </c>
      <c r="E18" s="120">
        <f t="shared" si="0"/>
        <v>44</v>
      </c>
      <c r="H18" s="37">
        <v>13</v>
      </c>
      <c r="I18" s="37">
        <v>17</v>
      </c>
      <c r="J18" s="37">
        <v>14</v>
      </c>
      <c r="K18" s="37" t="s">
        <v>443</v>
      </c>
      <c r="L18" s="19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AB18" s="34" t="e">
        <f t="shared" si="1"/>
        <v>#N/A</v>
      </c>
      <c r="AC18"/>
      <c r="AD18"/>
      <c r="AE18"/>
      <c r="AF18">
        <v>20</v>
      </c>
    </row>
    <row r="19" spans="1:32" s="34" customFormat="1" x14ac:dyDescent="0.25">
      <c r="A19" s="118" t="s">
        <v>27</v>
      </c>
      <c r="B19" s="102" t="s">
        <v>154</v>
      </c>
      <c r="C19" s="99" t="s">
        <v>155</v>
      </c>
      <c r="D19" s="89">
        <v>1978</v>
      </c>
      <c r="E19" s="120">
        <f t="shared" si="0"/>
        <v>35</v>
      </c>
      <c r="H19" s="37">
        <v>7</v>
      </c>
      <c r="I19" s="37">
        <v>15</v>
      </c>
      <c r="J19" s="37">
        <v>13</v>
      </c>
      <c r="K19" s="37" t="s">
        <v>443</v>
      </c>
      <c r="L19" s="19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AB19" s="34" t="e">
        <f t="shared" si="1"/>
        <v>#N/A</v>
      </c>
      <c r="AC19"/>
      <c r="AD19"/>
      <c r="AE19"/>
      <c r="AF19">
        <v>19</v>
      </c>
    </row>
    <row r="20" spans="1:32" s="34" customFormat="1" x14ac:dyDescent="0.25">
      <c r="A20" s="118" t="s">
        <v>28</v>
      </c>
      <c r="B20" s="102" t="s">
        <v>493</v>
      </c>
      <c r="C20" s="99" t="s">
        <v>138</v>
      </c>
      <c r="D20" s="89">
        <v>2006</v>
      </c>
      <c r="E20" s="120">
        <f t="shared" si="0"/>
        <v>30</v>
      </c>
      <c r="H20" s="37"/>
      <c r="I20" s="37"/>
      <c r="J20" s="37">
        <v>30</v>
      </c>
      <c r="K20" s="37" t="s">
        <v>443</v>
      </c>
      <c r="L20" s="19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AB20" s="34" t="e">
        <f t="shared" si="1"/>
        <v>#N/A</v>
      </c>
      <c r="AC20"/>
      <c r="AD20"/>
      <c r="AE20"/>
      <c r="AF20">
        <v>18</v>
      </c>
    </row>
    <row r="21" spans="1:32" s="34" customFormat="1" x14ac:dyDescent="0.25">
      <c r="A21" s="118" t="s">
        <v>29</v>
      </c>
      <c r="B21" s="102" t="s">
        <v>128</v>
      </c>
      <c r="C21" s="99" t="s">
        <v>108</v>
      </c>
      <c r="D21" s="89">
        <v>1988</v>
      </c>
      <c r="E21" s="120">
        <f t="shared" si="0"/>
        <v>30</v>
      </c>
      <c r="H21" s="37">
        <v>5</v>
      </c>
      <c r="I21" s="37">
        <v>14</v>
      </c>
      <c r="J21" s="37">
        <v>11</v>
      </c>
      <c r="K21" s="37" t="s">
        <v>443</v>
      </c>
      <c r="L21" s="19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AB21" s="34" t="e">
        <f t="shared" si="1"/>
        <v>#N/A</v>
      </c>
      <c r="AC21"/>
      <c r="AD21"/>
      <c r="AE21"/>
      <c r="AF21">
        <v>17</v>
      </c>
    </row>
    <row r="22" spans="1:32" s="34" customFormat="1" x14ac:dyDescent="0.25">
      <c r="A22" s="118" t="s">
        <v>30</v>
      </c>
      <c r="B22" s="102" t="s">
        <v>531</v>
      </c>
      <c r="C22" s="99" t="s">
        <v>532</v>
      </c>
      <c r="D22" s="89">
        <v>1989</v>
      </c>
      <c r="E22" s="120">
        <f t="shared" si="0"/>
        <v>30</v>
      </c>
      <c r="H22" s="37"/>
      <c r="I22" s="37"/>
      <c r="J22" s="37"/>
      <c r="K22" s="37">
        <v>30</v>
      </c>
      <c r="L22" s="19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AB22" s="34" t="e">
        <f t="shared" si="1"/>
        <v>#N/A</v>
      </c>
      <c r="AC22"/>
      <c r="AD22"/>
      <c r="AE22"/>
      <c r="AF22">
        <v>16</v>
      </c>
    </row>
    <row r="23" spans="1:32" s="34" customFormat="1" x14ac:dyDescent="0.25">
      <c r="A23" s="118" t="s">
        <v>31</v>
      </c>
      <c r="B23" s="102" t="s">
        <v>141</v>
      </c>
      <c r="C23" s="99" t="s">
        <v>225</v>
      </c>
      <c r="D23" s="89">
        <v>2008</v>
      </c>
      <c r="E23" s="120">
        <f t="shared" si="0"/>
        <v>29</v>
      </c>
      <c r="H23" s="37">
        <v>10</v>
      </c>
      <c r="I23" s="37">
        <v>1</v>
      </c>
      <c r="J23" s="37">
        <v>18</v>
      </c>
      <c r="K23" s="37" t="s">
        <v>443</v>
      </c>
      <c r="L23" s="19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AB23" s="34" t="e">
        <f t="shared" si="1"/>
        <v>#N/A</v>
      </c>
      <c r="AC23"/>
      <c r="AD23"/>
      <c r="AE23"/>
      <c r="AF23">
        <v>15</v>
      </c>
    </row>
    <row r="24" spans="1:32" s="34" customFormat="1" x14ac:dyDescent="0.25">
      <c r="A24" s="118" t="s">
        <v>33</v>
      </c>
      <c r="B24" s="102" t="s">
        <v>424</v>
      </c>
      <c r="C24" s="99" t="s">
        <v>111</v>
      </c>
      <c r="D24" s="89">
        <v>2007</v>
      </c>
      <c r="E24" s="120">
        <f t="shared" si="0"/>
        <v>29</v>
      </c>
      <c r="H24" s="37"/>
      <c r="I24" s="37">
        <v>29</v>
      </c>
      <c r="J24" s="37" t="s">
        <v>443</v>
      </c>
      <c r="K24" s="37" t="s">
        <v>443</v>
      </c>
      <c r="L24" s="19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AB24" s="34" t="e">
        <f t="shared" si="1"/>
        <v>#N/A</v>
      </c>
      <c r="AC24"/>
      <c r="AD24"/>
      <c r="AE24"/>
      <c r="AF24">
        <v>14</v>
      </c>
    </row>
    <row r="25" spans="1:32" s="34" customFormat="1" x14ac:dyDescent="0.25">
      <c r="A25" s="118" t="s">
        <v>34</v>
      </c>
      <c r="B25" s="102" t="s">
        <v>227</v>
      </c>
      <c r="C25" s="99" t="s">
        <v>422</v>
      </c>
      <c r="D25" s="89">
        <v>1980</v>
      </c>
      <c r="E25" s="120">
        <f t="shared" si="0"/>
        <v>29</v>
      </c>
      <c r="H25" s="37">
        <v>29</v>
      </c>
      <c r="I25" s="37" t="s">
        <v>443</v>
      </c>
      <c r="J25" s="37" t="s">
        <v>443</v>
      </c>
      <c r="K25" s="37" t="s">
        <v>443</v>
      </c>
      <c r="L25" s="19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AB25" s="34" t="e">
        <f t="shared" si="1"/>
        <v>#N/A</v>
      </c>
      <c r="AC25"/>
      <c r="AD25"/>
      <c r="AE25"/>
      <c r="AF25">
        <v>13</v>
      </c>
    </row>
    <row r="26" spans="1:32" s="34" customFormat="1" x14ac:dyDescent="0.25">
      <c r="A26" s="118" t="s">
        <v>35</v>
      </c>
      <c r="B26" s="102" t="s">
        <v>533</v>
      </c>
      <c r="C26" s="99" t="s">
        <v>534</v>
      </c>
      <c r="D26" s="89">
        <v>1996</v>
      </c>
      <c r="E26" s="120">
        <f t="shared" si="0"/>
        <v>29</v>
      </c>
      <c r="H26" s="37"/>
      <c r="I26" s="37"/>
      <c r="J26" s="37"/>
      <c r="K26" s="37">
        <v>29</v>
      </c>
      <c r="L26" s="19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AB26" s="34" t="e">
        <f t="shared" si="1"/>
        <v>#N/A</v>
      </c>
      <c r="AC26"/>
      <c r="AD26"/>
      <c r="AE26"/>
      <c r="AF26">
        <v>12</v>
      </c>
    </row>
    <row r="27" spans="1:32" s="34" customFormat="1" x14ac:dyDescent="0.25">
      <c r="A27" s="118" t="s">
        <v>36</v>
      </c>
      <c r="B27" s="102" t="s">
        <v>495</v>
      </c>
      <c r="C27" s="99" t="s">
        <v>496</v>
      </c>
      <c r="D27" s="89">
        <v>1987</v>
      </c>
      <c r="E27" s="120">
        <f t="shared" si="0"/>
        <v>28</v>
      </c>
      <c r="H27" s="37"/>
      <c r="I27" s="37"/>
      <c r="J27" s="37">
        <v>28</v>
      </c>
      <c r="K27" s="37" t="s">
        <v>443</v>
      </c>
      <c r="L27" s="19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AB27" s="34" t="e">
        <f t="shared" si="1"/>
        <v>#N/A</v>
      </c>
      <c r="AC27"/>
      <c r="AD27"/>
      <c r="AE27"/>
      <c r="AF27">
        <v>11</v>
      </c>
    </row>
    <row r="28" spans="1:32" s="34" customFormat="1" x14ac:dyDescent="0.25">
      <c r="A28" s="118" t="s">
        <v>37</v>
      </c>
      <c r="B28" s="102" t="s">
        <v>420</v>
      </c>
      <c r="C28" s="99" t="s">
        <v>221</v>
      </c>
      <c r="D28" s="89">
        <v>1992</v>
      </c>
      <c r="E28" s="120">
        <f t="shared" si="0"/>
        <v>28</v>
      </c>
      <c r="H28" s="37">
        <v>28</v>
      </c>
      <c r="I28" s="37" t="s">
        <v>443</v>
      </c>
      <c r="J28" s="37" t="s">
        <v>443</v>
      </c>
      <c r="K28" s="37" t="s">
        <v>443</v>
      </c>
      <c r="L28" s="19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AB28" s="34" t="e">
        <f t="shared" si="1"/>
        <v>#N/A</v>
      </c>
      <c r="AC28"/>
      <c r="AD28"/>
      <c r="AE28"/>
      <c r="AF28">
        <v>10</v>
      </c>
    </row>
    <row r="29" spans="1:32" s="34" customFormat="1" x14ac:dyDescent="0.25">
      <c r="A29" s="118" t="s">
        <v>38</v>
      </c>
      <c r="B29" s="102" t="s">
        <v>437</v>
      </c>
      <c r="C29" s="99" t="s">
        <v>438</v>
      </c>
      <c r="D29" s="89">
        <v>1980</v>
      </c>
      <c r="E29" s="120">
        <f t="shared" si="0"/>
        <v>28</v>
      </c>
      <c r="H29" s="37"/>
      <c r="I29" s="37">
        <v>6</v>
      </c>
      <c r="J29" s="37">
        <v>22</v>
      </c>
      <c r="K29" s="37" t="s">
        <v>443</v>
      </c>
      <c r="L29" s="19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AB29" s="34" t="e">
        <f t="shared" si="1"/>
        <v>#N/A</v>
      </c>
      <c r="AC29"/>
      <c r="AD29"/>
      <c r="AE29"/>
      <c r="AF29">
        <v>9</v>
      </c>
    </row>
    <row r="30" spans="1:32" s="34" customFormat="1" x14ac:dyDescent="0.25">
      <c r="A30" s="118" t="s">
        <v>39</v>
      </c>
      <c r="B30" s="102" t="s">
        <v>158</v>
      </c>
      <c r="C30" s="99" t="s">
        <v>153</v>
      </c>
      <c r="D30" s="89">
        <v>1977</v>
      </c>
      <c r="E30" s="120">
        <f t="shared" si="0"/>
        <v>28</v>
      </c>
      <c r="H30" s="37">
        <v>6</v>
      </c>
      <c r="I30" s="37">
        <v>12</v>
      </c>
      <c r="J30" s="37">
        <v>10</v>
      </c>
      <c r="K30" s="37" t="s">
        <v>443</v>
      </c>
      <c r="L30" s="19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AB30" s="34" t="e">
        <f t="shared" si="1"/>
        <v>#N/A</v>
      </c>
      <c r="AC30"/>
      <c r="AD30"/>
      <c r="AE30"/>
      <c r="AF30">
        <v>8</v>
      </c>
    </row>
    <row r="31" spans="1:32" s="34" customFormat="1" x14ac:dyDescent="0.25">
      <c r="A31" s="118" t="s">
        <v>40</v>
      </c>
      <c r="B31" s="102" t="s">
        <v>535</v>
      </c>
      <c r="C31" s="99" t="s">
        <v>536</v>
      </c>
      <c r="D31" s="89">
        <v>1987</v>
      </c>
      <c r="E31" s="120">
        <f t="shared" si="0"/>
        <v>28</v>
      </c>
      <c r="H31" s="37"/>
      <c r="I31" s="37"/>
      <c r="J31" s="37"/>
      <c r="K31" s="37">
        <v>28</v>
      </c>
      <c r="L31" s="19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AB31" s="34" t="e">
        <f t="shared" si="1"/>
        <v>#N/A</v>
      </c>
      <c r="AC31"/>
      <c r="AD31"/>
      <c r="AE31"/>
      <c r="AF31">
        <v>7</v>
      </c>
    </row>
    <row r="32" spans="1:32" s="34" customFormat="1" x14ac:dyDescent="0.25">
      <c r="A32" s="118" t="s">
        <v>41</v>
      </c>
      <c r="B32" s="102" t="s">
        <v>425</v>
      </c>
      <c r="C32" s="99" t="s">
        <v>111</v>
      </c>
      <c r="D32" s="89">
        <v>2008</v>
      </c>
      <c r="E32" s="120">
        <f t="shared" si="0"/>
        <v>27</v>
      </c>
      <c r="H32" s="37"/>
      <c r="I32" s="37">
        <v>27</v>
      </c>
      <c r="J32" s="37" t="s">
        <v>443</v>
      </c>
      <c r="K32" s="37" t="s">
        <v>443</v>
      </c>
      <c r="L32" s="19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AB32" s="34" t="e">
        <f t="shared" si="1"/>
        <v>#N/A</v>
      </c>
      <c r="AC32"/>
      <c r="AD32"/>
      <c r="AE32"/>
      <c r="AF32">
        <v>6</v>
      </c>
    </row>
    <row r="33" spans="1:32" s="34" customFormat="1" x14ac:dyDescent="0.25">
      <c r="A33" s="118" t="s">
        <v>42</v>
      </c>
      <c r="B33" s="102" t="s">
        <v>129</v>
      </c>
      <c r="C33" s="99" t="s">
        <v>111</v>
      </c>
      <c r="D33" s="89">
        <v>2008</v>
      </c>
      <c r="E33" s="120">
        <f t="shared" si="0"/>
        <v>27</v>
      </c>
      <c r="H33" s="37">
        <v>1</v>
      </c>
      <c r="I33" s="37">
        <v>11</v>
      </c>
      <c r="J33" s="37">
        <v>15</v>
      </c>
      <c r="K33" s="37" t="s">
        <v>443</v>
      </c>
      <c r="L33" s="19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AB33" s="34" t="e">
        <f t="shared" si="1"/>
        <v>#N/A</v>
      </c>
      <c r="AC33"/>
      <c r="AD33"/>
      <c r="AE33"/>
      <c r="AF33">
        <v>5</v>
      </c>
    </row>
    <row r="34" spans="1:32" s="34" customFormat="1" x14ac:dyDescent="0.25">
      <c r="A34" s="118" t="s">
        <v>43</v>
      </c>
      <c r="B34" s="102" t="s">
        <v>537</v>
      </c>
      <c r="C34" s="99" t="s">
        <v>538</v>
      </c>
      <c r="D34" s="89">
        <v>1990</v>
      </c>
      <c r="E34" s="120">
        <f t="shared" si="0"/>
        <v>27</v>
      </c>
      <c r="H34" s="37"/>
      <c r="I34" s="37"/>
      <c r="J34" s="37"/>
      <c r="K34" s="37">
        <v>27</v>
      </c>
      <c r="L34" s="19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AB34" s="34" t="e">
        <f t="shared" si="1"/>
        <v>#N/A</v>
      </c>
      <c r="AC34"/>
      <c r="AD34"/>
      <c r="AE34"/>
      <c r="AF34">
        <v>4</v>
      </c>
    </row>
    <row r="35" spans="1:32" s="34" customFormat="1" x14ac:dyDescent="0.25">
      <c r="A35" s="118" t="s">
        <v>44</v>
      </c>
      <c r="B35" s="102" t="s">
        <v>228</v>
      </c>
      <c r="C35" s="99" t="s">
        <v>422</v>
      </c>
      <c r="D35" s="89">
        <v>1978</v>
      </c>
      <c r="E35" s="120">
        <f t="shared" si="0"/>
        <v>26</v>
      </c>
      <c r="H35" s="37">
        <v>26</v>
      </c>
      <c r="I35" s="37" t="s">
        <v>443</v>
      </c>
      <c r="J35" s="37" t="s">
        <v>443</v>
      </c>
      <c r="K35" s="37" t="s">
        <v>443</v>
      </c>
      <c r="L35" s="19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AB35" s="34" t="e">
        <f t="shared" si="1"/>
        <v>#N/A</v>
      </c>
      <c r="AC35"/>
      <c r="AD35"/>
      <c r="AE35"/>
      <c r="AF35">
        <v>3</v>
      </c>
    </row>
    <row r="36" spans="1:32" s="34" customFormat="1" ht="15" customHeight="1" x14ac:dyDescent="0.25">
      <c r="A36" s="118" t="s">
        <v>45</v>
      </c>
      <c r="B36" s="102" t="s">
        <v>426</v>
      </c>
      <c r="C36" s="99" t="s">
        <v>427</v>
      </c>
      <c r="D36" s="89">
        <v>1990</v>
      </c>
      <c r="E36" s="120">
        <f t="shared" si="0"/>
        <v>26</v>
      </c>
      <c r="H36" s="37"/>
      <c r="I36" s="37">
        <v>26</v>
      </c>
      <c r="J36" s="37" t="s">
        <v>443</v>
      </c>
      <c r="K36" s="37" t="s">
        <v>443</v>
      </c>
      <c r="L36" s="19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AB36" s="34" t="e">
        <f t="shared" si="1"/>
        <v>#N/A</v>
      </c>
      <c r="AC36"/>
      <c r="AD36"/>
      <c r="AE36"/>
      <c r="AF36">
        <v>2</v>
      </c>
    </row>
    <row r="37" spans="1:32" s="34" customFormat="1" x14ac:dyDescent="0.25">
      <c r="A37" s="118" t="s">
        <v>46</v>
      </c>
      <c r="B37" s="102" t="s">
        <v>498</v>
      </c>
      <c r="C37" s="99" t="s">
        <v>499</v>
      </c>
      <c r="D37" s="89">
        <v>1980</v>
      </c>
      <c r="E37" s="120">
        <f t="shared" si="0"/>
        <v>26</v>
      </c>
      <c r="H37" s="37"/>
      <c r="I37" s="37"/>
      <c r="J37" s="37">
        <v>26</v>
      </c>
      <c r="K37" s="37" t="s">
        <v>443</v>
      </c>
      <c r="L37" s="19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AB37" s="34" t="e">
        <f t="shared" si="1"/>
        <v>#N/A</v>
      </c>
      <c r="AC37"/>
      <c r="AD37"/>
      <c r="AE37"/>
      <c r="AF37">
        <v>1</v>
      </c>
    </row>
    <row r="38" spans="1:32" s="34" customFormat="1" x14ac:dyDescent="0.25">
      <c r="A38" s="118" t="s">
        <v>47</v>
      </c>
      <c r="B38" s="102" t="s">
        <v>539</v>
      </c>
      <c r="C38" s="99" t="s">
        <v>540</v>
      </c>
      <c r="D38" s="89">
        <v>1985</v>
      </c>
      <c r="E38" s="120">
        <f t="shared" si="0"/>
        <v>26</v>
      </c>
      <c r="H38" s="37"/>
      <c r="I38" s="37"/>
      <c r="J38" s="37"/>
      <c r="K38" s="37">
        <v>26</v>
      </c>
      <c r="L38" s="19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AC38"/>
      <c r="AD38"/>
      <c r="AE38"/>
      <c r="AF38"/>
    </row>
    <row r="39" spans="1:32" s="34" customFormat="1" x14ac:dyDescent="0.25">
      <c r="A39" s="118" t="s">
        <v>48</v>
      </c>
      <c r="B39" s="102" t="s">
        <v>500</v>
      </c>
      <c r="C39" s="99" t="s">
        <v>427</v>
      </c>
      <c r="D39" s="89">
        <v>1982</v>
      </c>
      <c r="E39" s="120">
        <f t="shared" si="0"/>
        <v>25</v>
      </c>
      <c r="H39" s="37"/>
      <c r="I39" s="37"/>
      <c r="J39" s="37">
        <v>25</v>
      </c>
      <c r="K39" s="37" t="s">
        <v>443</v>
      </c>
      <c r="L39" s="19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AC39"/>
      <c r="AD39"/>
      <c r="AE39"/>
      <c r="AF39"/>
    </row>
    <row r="40" spans="1:32" s="34" customFormat="1" x14ac:dyDescent="0.25">
      <c r="A40" s="118" t="s">
        <v>49</v>
      </c>
      <c r="B40" s="102" t="s">
        <v>17</v>
      </c>
      <c r="C40" s="99" t="s">
        <v>171</v>
      </c>
      <c r="D40" s="89">
        <v>1973</v>
      </c>
      <c r="E40" s="120">
        <f t="shared" ref="E40:E71" si="2">SUM(H40:Y40)</f>
        <v>25</v>
      </c>
      <c r="H40" s="37">
        <v>25</v>
      </c>
      <c r="I40" s="37" t="s">
        <v>443</v>
      </c>
      <c r="J40" s="37" t="s">
        <v>443</v>
      </c>
      <c r="K40" s="37" t="s">
        <v>443</v>
      </c>
      <c r="L40" s="19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C40"/>
      <c r="AD40"/>
      <c r="AE40"/>
      <c r="AF40"/>
    </row>
    <row r="41" spans="1:32" s="34" customFormat="1" x14ac:dyDescent="0.25">
      <c r="A41" s="118" t="s">
        <v>50</v>
      </c>
      <c r="B41" s="102" t="s">
        <v>541</v>
      </c>
      <c r="C41" s="99" t="s">
        <v>542</v>
      </c>
      <c r="D41" s="89">
        <v>1986</v>
      </c>
      <c r="E41" s="120">
        <f t="shared" si="2"/>
        <v>25</v>
      </c>
      <c r="H41" s="37"/>
      <c r="I41" s="37"/>
      <c r="J41" s="37"/>
      <c r="K41" s="37">
        <v>25</v>
      </c>
      <c r="L41" s="19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AC41"/>
      <c r="AD41"/>
      <c r="AE41"/>
      <c r="AF41"/>
    </row>
    <row r="42" spans="1:32" s="34" customFormat="1" x14ac:dyDescent="0.25">
      <c r="A42" s="118" t="s">
        <v>51</v>
      </c>
      <c r="B42" s="102" t="s">
        <v>229</v>
      </c>
      <c r="C42" s="99" t="s">
        <v>222</v>
      </c>
      <c r="D42" s="89">
        <v>1974</v>
      </c>
      <c r="E42" s="120">
        <f t="shared" si="2"/>
        <v>24</v>
      </c>
      <c r="H42" s="37">
        <v>24</v>
      </c>
      <c r="I42" s="37" t="s">
        <v>443</v>
      </c>
      <c r="J42" s="37" t="s">
        <v>443</v>
      </c>
      <c r="K42" s="37" t="s">
        <v>443</v>
      </c>
      <c r="L42" s="194"/>
      <c r="M42" s="35"/>
      <c r="N42" s="35"/>
      <c r="O42" s="35"/>
      <c r="P42" s="35"/>
      <c r="Q42" s="35"/>
      <c r="R42" s="39"/>
      <c r="S42" s="39"/>
      <c r="T42" s="39"/>
      <c r="U42" s="39"/>
      <c r="V42" s="35"/>
      <c r="W42" s="35"/>
      <c r="X42" s="35"/>
      <c r="Y42" s="35"/>
      <c r="AC42"/>
      <c r="AD42"/>
      <c r="AE42"/>
      <c r="AF42"/>
    </row>
    <row r="43" spans="1:32" s="34" customFormat="1" x14ac:dyDescent="0.25">
      <c r="A43" s="118" t="s">
        <v>52</v>
      </c>
      <c r="B43" s="102" t="s">
        <v>543</v>
      </c>
      <c r="C43" s="99" t="s">
        <v>544</v>
      </c>
      <c r="D43" s="89">
        <v>1972</v>
      </c>
      <c r="E43" s="120">
        <f t="shared" si="2"/>
        <v>24</v>
      </c>
      <c r="H43" s="37"/>
      <c r="I43" s="37"/>
      <c r="J43" s="37"/>
      <c r="K43" s="37">
        <v>24</v>
      </c>
      <c r="L43" s="194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AC43"/>
      <c r="AD43"/>
      <c r="AE43"/>
      <c r="AF43"/>
    </row>
    <row r="44" spans="1:32" s="34" customFormat="1" x14ac:dyDescent="0.25">
      <c r="A44" s="118" t="s">
        <v>53</v>
      </c>
      <c r="B44" s="102" t="s">
        <v>545</v>
      </c>
      <c r="C44" s="99" t="s">
        <v>546</v>
      </c>
      <c r="D44" s="89">
        <v>1969</v>
      </c>
      <c r="E44" s="120">
        <f t="shared" si="2"/>
        <v>23</v>
      </c>
      <c r="H44" s="37"/>
      <c r="I44" s="37"/>
      <c r="J44" s="37"/>
      <c r="K44" s="37">
        <v>23</v>
      </c>
      <c r="L44" s="19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AC44"/>
      <c r="AD44"/>
      <c r="AE44"/>
      <c r="AF44"/>
    </row>
    <row r="45" spans="1:32" s="34" customFormat="1" x14ac:dyDescent="0.25">
      <c r="A45" s="118" t="s">
        <v>54</v>
      </c>
      <c r="B45" s="102" t="s">
        <v>180</v>
      </c>
      <c r="C45" s="99" t="s">
        <v>223</v>
      </c>
      <c r="D45" s="89">
        <v>1977</v>
      </c>
      <c r="E45" s="120">
        <f t="shared" si="2"/>
        <v>22</v>
      </c>
      <c r="H45" s="37">
        <v>22</v>
      </c>
      <c r="I45" s="37" t="s">
        <v>443</v>
      </c>
      <c r="J45" s="37" t="s">
        <v>443</v>
      </c>
      <c r="K45" s="37" t="s">
        <v>443</v>
      </c>
      <c r="L45" s="194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AC45"/>
      <c r="AD45"/>
      <c r="AE45"/>
      <c r="AF45"/>
    </row>
    <row r="46" spans="1:32" s="34" customFormat="1" x14ac:dyDescent="0.25">
      <c r="A46" s="118" t="s">
        <v>55</v>
      </c>
      <c r="B46" s="102" t="s">
        <v>428</v>
      </c>
      <c r="C46" s="99" t="s">
        <v>429</v>
      </c>
      <c r="D46" s="89">
        <v>1979</v>
      </c>
      <c r="E46" s="120">
        <f t="shared" si="2"/>
        <v>22</v>
      </c>
      <c r="H46" s="37"/>
      <c r="I46" s="37">
        <v>22</v>
      </c>
      <c r="J46" s="37" t="s">
        <v>443</v>
      </c>
      <c r="K46" s="37" t="s">
        <v>443</v>
      </c>
      <c r="L46" s="19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AC46"/>
      <c r="AD46"/>
      <c r="AE46"/>
      <c r="AF46"/>
    </row>
    <row r="47" spans="1:32" s="34" customFormat="1" x14ac:dyDescent="0.25">
      <c r="A47" s="118" t="s">
        <v>56</v>
      </c>
      <c r="B47" s="102" t="s">
        <v>502</v>
      </c>
      <c r="C47" s="99" t="s">
        <v>503</v>
      </c>
      <c r="D47" s="89">
        <v>1980</v>
      </c>
      <c r="E47" s="120">
        <f t="shared" si="2"/>
        <v>22</v>
      </c>
      <c r="H47" s="37"/>
      <c r="I47" s="37"/>
      <c r="J47" s="37">
        <v>19</v>
      </c>
      <c r="K47" s="37">
        <v>3</v>
      </c>
      <c r="L47" s="19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AC47"/>
      <c r="AD47"/>
      <c r="AE47"/>
      <c r="AF47"/>
    </row>
    <row r="48" spans="1:32" s="34" customFormat="1" x14ac:dyDescent="0.25">
      <c r="A48" s="118" t="s">
        <v>57</v>
      </c>
      <c r="B48" s="102" t="s">
        <v>547</v>
      </c>
      <c r="C48" s="99" t="s">
        <v>548</v>
      </c>
      <c r="D48" s="89">
        <v>1997</v>
      </c>
      <c r="E48" s="120">
        <f t="shared" si="2"/>
        <v>22</v>
      </c>
      <c r="H48" s="37"/>
      <c r="I48" s="37"/>
      <c r="J48" s="37"/>
      <c r="K48" s="37">
        <v>22</v>
      </c>
      <c r="L48" s="19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AC48"/>
      <c r="AD48"/>
      <c r="AE48"/>
      <c r="AF48"/>
    </row>
    <row r="49" spans="1:32" s="34" customFormat="1" x14ac:dyDescent="0.25">
      <c r="A49" s="118" t="s">
        <v>58</v>
      </c>
      <c r="B49" s="102" t="s">
        <v>430</v>
      </c>
      <c r="C49" s="99" t="s">
        <v>138</v>
      </c>
      <c r="D49" s="89">
        <v>1997</v>
      </c>
      <c r="E49" s="120">
        <f t="shared" si="2"/>
        <v>21</v>
      </c>
      <c r="H49" s="37"/>
      <c r="I49" s="37">
        <v>21</v>
      </c>
      <c r="J49" s="37" t="s">
        <v>443</v>
      </c>
      <c r="K49" s="37" t="s">
        <v>443</v>
      </c>
      <c r="L49" s="19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AC49"/>
      <c r="AD49"/>
      <c r="AE49"/>
      <c r="AF49"/>
    </row>
    <row r="50" spans="1:32" s="34" customFormat="1" x14ac:dyDescent="0.25">
      <c r="A50" s="118" t="s">
        <v>59</v>
      </c>
      <c r="B50" s="102" t="s">
        <v>549</v>
      </c>
      <c r="C50" s="99"/>
      <c r="D50" s="89">
        <v>1974</v>
      </c>
      <c r="E50" s="120">
        <f t="shared" si="2"/>
        <v>21</v>
      </c>
      <c r="H50" s="37"/>
      <c r="I50" s="37"/>
      <c r="J50" s="37"/>
      <c r="K50" s="37">
        <v>21</v>
      </c>
      <c r="L50" s="19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AC50"/>
      <c r="AD50"/>
      <c r="AE50"/>
      <c r="AF50"/>
    </row>
    <row r="51" spans="1:32" s="34" customFormat="1" x14ac:dyDescent="0.25">
      <c r="A51" s="118" t="s">
        <v>60</v>
      </c>
      <c r="B51" s="102" t="s">
        <v>550</v>
      </c>
      <c r="C51" s="99" t="s">
        <v>551</v>
      </c>
      <c r="D51" s="89">
        <v>1972</v>
      </c>
      <c r="E51" s="120">
        <f t="shared" si="2"/>
        <v>20</v>
      </c>
      <c r="H51" s="37"/>
      <c r="I51" s="37"/>
      <c r="J51" s="37"/>
      <c r="K51" s="37">
        <v>20</v>
      </c>
      <c r="L51" s="19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AC51"/>
      <c r="AD51"/>
      <c r="AE51"/>
      <c r="AF51"/>
    </row>
    <row r="52" spans="1:32" s="34" customFormat="1" x14ac:dyDescent="0.25">
      <c r="A52" s="118" t="s">
        <v>61</v>
      </c>
      <c r="B52" s="102" t="s">
        <v>552</v>
      </c>
      <c r="C52" s="99" t="s">
        <v>553</v>
      </c>
      <c r="D52" s="89">
        <v>1973</v>
      </c>
      <c r="E52" s="120">
        <f t="shared" si="2"/>
        <v>19</v>
      </c>
      <c r="H52" s="37"/>
      <c r="I52" s="37"/>
      <c r="J52" s="37"/>
      <c r="K52" s="37">
        <v>19</v>
      </c>
      <c r="L52" s="19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AC52"/>
      <c r="AD52"/>
      <c r="AE52"/>
      <c r="AF52"/>
    </row>
    <row r="53" spans="1:32" s="34" customFormat="1" x14ac:dyDescent="0.25">
      <c r="A53" s="118" t="s">
        <v>62</v>
      </c>
      <c r="B53" s="102" t="s">
        <v>431</v>
      </c>
      <c r="C53" s="99"/>
      <c r="D53" s="89">
        <v>1983</v>
      </c>
      <c r="E53" s="120">
        <f t="shared" si="2"/>
        <v>18</v>
      </c>
      <c r="H53" s="37"/>
      <c r="I53" s="37">
        <v>18</v>
      </c>
      <c r="J53" s="37" t="s">
        <v>443</v>
      </c>
      <c r="K53" s="37" t="s">
        <v>443</v>
      </c>
      <c r="L53" s="19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AC53"/>
      <c r="AD53"/>
      <c r="AE53"/>
      <c r="AF53"/>
    </row>
    <row r="54" spans="1:32" s="34" customFormat="1" x14ac:dyDescent="0.25">
      <c r="A54" s="118" t="s">
        <v>63</v>
      </c>
      <c r="B54" s="102" t="s">
        <v>554</v>
      </c>
      <c r="C54" s="99" t="s">
        <v>161</v>
      </c>
      <c r="D54" s="89">
        <v>1973</v>
      </c>
      <c r="E54" s="120">
        <f t="shared" si="2"/>
        <v>18</v>
      </c>
      <c r="H54" s="37"/>
      <c r="I54" s="37"/>
      <c r="J54" s="37"/>
      <c r="K54" s="37">
        <v>18</v>
      </c>
      <c r="L54" s="19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AC54"/>
      <c r="AD54"/>
      <c r="AE54"/>
      <c r="AF54"/>
    </row>
    <row r="55" spans="1:32" s="34" customFormat="1" x14ac:dyDescent="0.25">
      <c r="A55" s="118" t="s">
        <v>64</v>
      </c>
      <c r="B55" s="102" t="s">
        <v>230</v>
      </c>
      <c r="C55" s="99" t="s">
        <v>422</v>
      </c>
      <c r="D55" s="89">
        <v>2009</v>
      </c>
      <c r="E55" s="120">
        <f t="shared" si="2"/>
        <v>17</v>
      </c>
      <c r="H55" s="37">
        <v>17</v>
      </c>
      <c r="I55" s="37" t="s">
        <v>443</v>
      </c>
      <c r="J55" s="37" t="s">
        <v>443</v>
      </c>
      <c r="K55" s="37" t="s">
        <v>443</v>
      </c>
      <c r="L55" s="19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AC55"/>
      <c r="AD55"/>
      <c r="AE55"/>
      <c r="AF55"/>
    </row>
    <row r="56" spans="1:32" s="34" customFormat="1" x14ac:dyDescent="0.25">
      <c r="A56" s="118" t="s">
        <v>65</v>
      </c>
      <c r="B56" s="102" t="s">
        <v>231</v>
      </c>
      <c r="C56" s="99" t="s">
        <v>504</v>
      </c>
      <c r="D56" s="89">
        <v>2010</v>
      </c>
      <c r="E56" s="120">
        <f t="shared" si="2"/>
        <v>17</v>
      </c>
      <c r="H56" s="37"/>
      <c r="I56" s="37"/>
      <c r="J56" s="37">
        <v>17</v>
      </c>
      <c r="K56" s="37" t="s">
        <v>443</v>
      </c>
      <c r="L56" s="19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AC56"/>
      <c r="AD56"/>
      <c r="AE56"/>
      <c r="AF56"/>
    </row>
    <row r="57" spans="1:32" s="34" customFormat="1" x14ac:dyDescent="0.25">
      <c r="A57" s="118" t="s">
        <v>66</v>
      </c>
      <c r="B57" s="102" t="s">
        <v>555</v>
      </c>
      <c r="C57" s="99" t="s">
        <v>556</v>
      </c>
      <c r="D57" s="89">
        <v>1978</v>
      </c>
      <c r="E57" s="120">
        <f t="shared" si="2"/>
        <v>17</v>
      </c>
      <c r="H57" s="37"/>
      <c r="I57" s="37"/>
      <c r="J57" s="37"/>
      <c r="K57" s="37">
        <v>17</v>
      </c>
      <c r="L57" s="194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AC57"/>
      <c r="AD57"/>
      <c r="AE57"/>
      <c r="AF57"/>
    </row>
    <row r="58" spans="1:32" s="34" customFormat="1" x14ac:dyDescent="0.25">
      <c r="A58" s="118" t="s">
        <v>67</v>
      </c>
      <c r="B58" s="102" t="s">
        <v>156</v>
      </c>
      <c r="C58" s="99" t="s">
        <v>111</v>
      </c>
      <c r="D58" s="89">
        <v>2008</v>
      </c>
      <c r="E58" s="120">
        <f t="shared" si="2"/>
        <v>15</v>
      </c>
      <c r="H58" s="37">
        <v>12</v>
      </c>
      <c r="I58" s="37">
        <v>3</v>
      </c>
      <c r="J58" s="37" t="s">
        <v>443</v>
      </c>
      <c r="K58" s="37" t="s">
        <v>443</v>
      </c>
      <c r="L58" s="194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AC58"/>
      <c r="AD58"/>
      <c r="AE58"/>
      <c r="AF58"/>
    </row>
    <row r="59" spans="1:32" s="34" customFormat="1" x14ac:dyDescent="0.25">
      <c r="A59" s="118" t="s">
        <v>68</v>
      </c>
      <c r="B59" s="102" t="s">
        <v>176</v>
      </c>
      <c r="C59" s="99" t="s">
        <v>161</v>
      </c>
      <c r="D59" s="89">
        <v>1978</v>
      </c>
      <c r="E59" s="120">
        <f t="shared" si="2"/>
        <v>15</v>
      </c>
      <c r="H59" s="37">
        <v>15</v>
      </c>
      <c r="I59" s="37" t="s">
        <v>443</v>
      </c>
      <c r="J59" s="37" t="s">
        <v>443</v>
      </c>
      <c r="K59" s="37" t="s">
        <v>443</v>
      </c>
      <c r="L59" s="194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AC59"/>
      <c r="AD59"/>
      <c r="AE59"/>
      <c r="AF59"/>
    </row>
    <row r="60" spans="1:32" s="34" customFormat="1" x14ac:dyDescent="0.25">
      <c r="A60" s="118" t="s">
        <v>69</v>
      </c>
      <c r="B60" s="102" t="s">
        <v>557</v>
      </c>
      <c r="C60" s="99" t="s">
        <v>558</v>
      </c>
      <c r="D60" s="89">
        <v>2003</v>
      </c>
      <c r="E60" s="120">
        <f t="shared" si="2"/>
        <v>15</v>
      </c>
      <c r="H60" s="37"/>
      <c r="I60" s="37"/>
      <c r="J60" s="37"/>
      <c r="K60" s="37">
        <v>15</v>
      </c>
      <c r="L60" s="194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AC60"/>
      <c r="AD60"/>
      <c r="AE60"/>
      <c r="AF60"/>
    </row>
    <row r="61" spans="1:32" s="34" customFormat="1" x14ac:dyDescent="0.25">
      <c r="A61" s="118" t="s">
        <v>70</v>
      </c>
      <c r="B61" s="102" t="s">
        <v>183</v>
      </c>
      <c r="C61" s="99" t="s">
        <v>153</v>
      </c>
      <c r="D61" s="89">
        <v>1997</v>
      </c>
      <c r="E61" s="120">
        <f t="shared" si="2"/>
        <v>14</v>
      </c>
      <c r="H61" s="37">
        <v>14</v>
      </c>
      <c r="I61" s="37" t="s">
        <v>443</v>
      </c>
      <c r="J61" s="37" t="s">
        <v>443</v>
      </c>
      <c r="K61" s="37" t="s">
        <v>443</v>
      </c>
      <c r="L61" s="194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AC61"/>
      <c r="AD61"/>
      <c r="AE61"/>
      <c r="AF61"/>
    </row>
    <row r="62" spans="1:32" s="34" customFormat="1" x14ac:dyDescent="0.25">
      <c r="A62" s="118" t="s">
        <v>71</v>
      </c>
      <c r="B62" s="102" t="s">
        <v>559</v>
      </c>
      <c r="C62" s="99" t="s">
        <v>110</v>
      </c>
      <c r="D62" s="89">
        <v>1989</v>
      </c>
      <c r="E62" s="120">
        <f t="shared" si="2"/>
        <v>14</v>
      </c>
      <c r="H62" s="37"/>
      <c r="I62" s="37"/>
      <c r="J62" s="37"/>
      <c r="K62" s="37">
        <v>14</v>
      </c>
      <c r="L62" s="194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AC62"/>
      <c r="AD62"/>
      <c r="AE62"/>
      <c r="AF62"/>
    </row>
    <row r="63" spans="1:32" s="34" customFormat="1" x14ac:dyDescent="0.25">
      <c r="A63" s="118" t="s">
        <v>72</v>
      </c>
      <c r="B63" s="102" t="s">
        <v>560</v>
      </c>
      <c r="C63" s="99" t="s">
        <v>561</v>
      </c>
      <c r="D63" s="89">
        <v>1974</v>
      </c>
      <c r="E63" s="120">
        <f t="shared" si="2"/>
        <v>13</v>
      </c>
      <c r="H63" s="37"/>
      <c r="I63" s="37"/>
      <c r="J63" s="37"/>
      <c r="K63" s="37">
        <v>13</v>
      </c>
      <c r="L63" s="194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AC63"/>
      <c r="AD63"/>
      <c r="AE63"/>
      <c r="AF63"/>
    </row>
    <row r="64" spans="1:32" s="34" customFormat="1" x14ac:dyDescent="0.25">
      <c r="A64" s="118" t="s">
        <v>73</v>
      </c>
      <c r="B64" s="102" t="s">
        <v>508</v>
      </c>
      <c r="C64" s="99" t="s">
        <v>509</v>
      </c>
      <c r="D64" s="89">
        <v>1979</v>
      </c>
      <c r="E64" s="120">
        <f t="shared" si="2"/>
        <v>12</v>
      </c>
      <c r="H64" s="37"/>
      <c r="I64" s="37"/>
      <c r="J64" s="37">
        <v>12</v>
      </c>
      <c r="K64" s="37" t="s">
        <v>443</v>
      </c>
      <c r="L64" s="194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AC64"/>
      <c r="AD64"/>
      <c r="AE64"/>
      <c r="AF64"/>
    </row>
    <row r="65" spans="1:32" s="34" customFormat="1" x14ac:dyDescent="0.25">
      <c r="A65" s="118" t="s">
        <v>74</v>
      </c>
      <c r="B65" s="102" t="s">
        <v>562</v>
      </c>
      <c r="C65" s="99" t="s">
        <v>563</v>
      </c>
      <c r="D65" s="89">
        <v>1985</v>
      </c>
      <c r="E65" s="120">
        <f t="shared" si="2"/>
        <v>12</v>
      </c>
      <c r="H65" s="37"/>
      <c r="I65" s="37"/>
      <c r="J65" s="37"/>
      <c r="K65" s="37">
        <v>12</v>
      </c>
      <c r="L65" s="194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AC65"/>
      <c r="AD65"/>
      <c r="AE65"/>
      <c r="AF65"/>
    </row>
    <row r="66" spans="1:32" s="34" customFormat="1" x14ac:dyDescent="0.25">
      <c r="A66" s="118" t="s">
        <v>75</v>
      </c>
      <c r="B66" s="102" t="s">
        <v>147</v>
      </c>
      <c r="C66" s="99" t="s">
        <v>422</v>
      </c>
      <c r="D66" s="89">
        <v>1971</v>
      </c>
      <c r="E66" s="120">
        <f t="shared" si="2"/>
        <v>11</v>
      </c>
      <c r="H66" s="37">
        <v>2</v>
      </c>
      <c r="I66" s="37">
        <v>9</v>
      </c>
      <c r="J66" s="37" t="s">
        <v>443</v>
      </c>
      <c r="K66" s="37" t="s">
        <v>443</v>
      </c>
      <c r="L66" s="194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AC66"/>
      <c r="AD66"/>
      <c r="AE66"/>
      <c r="AF66"/>
    </row>
    <row r="67" spans="1:32" s="34" customFormat="1" x14ac:dyDescent="0.25">
      <c r="A67" s="118" t="s">
        <v>76</v>
      </c>
      <c r="B67" s="102" t="s">
        <v>564</v>
      </c>
      <c r="C67" s="99" t="s">
        <v>565</v>
      </c>
      <c r="D67" s="89">
        <v>1985</v>
      </c>
      <c r="E67" s="120">
        <f t="shared" si="2"/>
        <v>11</v>
      </c>
      <c r="H67" s="37"/>
      <c r="I67" s="37"/>
      <c r="J67" s="37"/>
      <c r="K67" s="37">
        <v>11</v>
      </c>
      <c r="L67" s="194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AC67"/>
      <c r="AD67"/>
      <c r="AE67"/>
      <c r="AF67"/>
    </row>
    <row r="68" spans="1:32" s="34" customFormat="1" x14ac:dyDescent="0.25">
      <c r="A68" s="118" t="s">
        <v>77</v>
      </c>
      <c r="B68" s="102" t="s">
        <v>566</v>
      </c>
      <c r="C68" s="99" t="s">
        <v>567</v>
      </c>
      <c r="D68" s="89">
        <v>1992</v>
      </c>
      <c r="E68" s="120">
        <f t="shared" si="2"/>
        <v>10</v>
      </c>
      <c r="H68" s="37"/>
      <c r="I68" s="37"/>
      <c r="J68" s="37"/>
      <c r="K68" s="37">
        <v>10</v>
      </c>
      <c r="L68" s="194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AC68"/>
      <c r="AD68"/>
      <c r="AE68"/>
      <c r="AF68"/>
    </row>
    <row r="69" spans="1:32" s="34" customFormat="1" x14ac:dyDescent="0.25">
      <c r="A69" s="118" t="s">
        <v>78</v>
      </c>
      <c r="B69" s="102" t="s">
        <v>243</v>
      </c>
      <c r="C69" s="99" t="s">
        <v>111</v>
      </c>
      <c r="D69" s="89">
        <v>2006</v>
      </c>
      <c r="E69" s="120">
        <f t="shared" si="2"/>
        <v>9</v>
      </c>
      <c r="H69" s="37"/>
      <c r="I69" s="37"/>
      <c r="J69" s="37">
        <v>9</v>
      </c>
      <c r="K69" s="37" t="s">
        <v>443</v>
      </c>
      <c r="L69" s="194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AC69"/>
      <c r="AD69"/>
      <c r="AE69"/>
      <c r="AF69"/>
    </row>
    <row r="70" spans="1:32" s="34" customFormat="1" x14ac:dyDescent="0.25">
      <c r="A70" s="118" t="s">
        <v>79</v>
      </c>
      <c r="B70" s="102" t="s">
        <v>568</v>
      </c>
      <c r="C70" s="99" t="s">
        <v>569</v>
      </c>
      <c r="D70" s="89">
        <v>1989</v>
      </c>
      <c r="E70" s="120">
        <f t="shared" si="2"/>
        <v>8</v>
      </c>
      <c r="H70" s="37"/>
      <c r="I70" s="37"/>
      <c r="J70" s="37"/>
      <c r="K70" s="37">
        <v>8</v>
      </c>
      <c r="L70" s="194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AC70"/>
      <c r="AD70"/>
      <c r="AE70"/>
      <c r="AF70"/>
    </row>
    <row r="71" spans="1:32" s="34" customFormat="1" x14ac:dyDescent="0.25">
      <c r="A71" s="118" t="s">
        <v>80</v>
      </c>
      <c r="B71" s="102" t="s">
        <v>453</v>
      </c>
      <c r="C71" s="99" t="s">
        <v>138</v>
      </c>
      <c r="D71" s="89">
        <v>1994</v>
      </c>
      <c r="E71" s="120">
        <f t="shared" si="2"/>
        <v>8</v>
      </c>
      <c r="H71" s="37"/>
      <c r="I71" s="37"/>
      <c r="J71" s="37">
        <v>8</v>
      </c>
      <c r="K71" s="37" t="s">
        <v>443</v>
      </c>
      <c r="L71" s="194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AC71"/>
      <c r="AD71"/>
      <c r="AE71"/>
      <c r="AF71"/>
    </row>
    <row r="72" spans="1:32" s="34" customFormat="1" x14ac:dyDescent="0.25">
      <c r="A72" s="118" t="s">
        <v>81</v>
      </c>
      <c r="B72" s="102" t="s">
        <v>434</v>
      </c>
      <c r="C72" s="99" t="s">
        <v>435</v>
      </c>
      <c r="D72" s="89">
        <v>1979</v>
      </c>
      <c r="E72" s="120">
        <f t="shared" ref="E72:E89" si="3">SUM(H72:Y72)</f>
        <v>8</v>
      </c>
      <c r="H72" s="37"/>
      <c r="I72" s="37">
        <v>8</v>
      </c>
      <c r="J72" s="37" t="s">
        <v>443</v>
      </c>
      <c r="K72" s="37" t="s">
        <v>443</v>
      </c>
      <c r="L72" s="194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AC72"/>
      <c r="AD72"/>
      <c r="AE72"/>
      <c r="AF72"/>
    </row>
    <row r="73" spans="1:32" s="34" customFormat="1" x14ac:dyDescent="0.25">
      <c r="A73" s="118" t="s">
        <v>82</v>
      </c>
      <c r="B73" s="102" t="s">
        <v>160</v>
      </c>
      <c r="C73" s="99" t="s">
        <v>161</v>
      </c>
      <c r="D73" s="89">
        <v>1998</v>
      </c>
      <c r="E73" s="120">
        <f t="shared" si="3"/>
        <v>8</v>
      </c>
      <c r="H73" s="37">
        <v>8</v>
      </c>
      <c r="I73" s="37" t="s">
        <v>443</v>
      </c>
      <c r="J73" s="37" t="s">
        <v>443</v>
      </c>
      <c r="K73" s="37" t="s">
        <v>443</v>
      </c>
      <c r="L73" s="194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AC73"/>
      <c r="AD73"/>
      <c r="AE73"/>
      <c r="AF73"/>
    </row>
    <row r="74" spans="1:32" s="34" customFormat="1" x14ac:dyDescent="0.25">
      <c r="A74" s="118" t="s">
        <v>83</v>
      </c>
      <c r="B74" s="102" t="s">
        <v>436</v>
      </c>
      <c r="C74" s="99"/>
      <c r="D74" s="89">
        <v>1973</v>
      </c>
      <c r="E74" s="120">
        <f t="shared" si="3"/>
        <v>7</v>
      </c>
      <c r="H74" s="37"/>
      <c r="I74" s="37">
        <v>7</v>
      </c>
      <c r="J74" s="37" t="s">
        <v>443</v>
      </c>
      <c r="K74" s="37" t="s">
        <v>443</v>
      </c>
      <c r="L74" s="194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AC74"/>
      <c r="AD74"/>
      <c r="AE74"/>
      <c r="AF74"/>
    </row>
    <row r="75" spans="1:32" s="34" customFormat="1" x14ac:dyDescent="0.25">
      <c r="A75" s="118" t="s">
        <v>84</v>
      </c>
      <c r="B75" s="102" t="s">
        <v>173</v>
      </c>
      <c r="C75" s="99" t="s">
        <v>174</v>
      </c>
      <c r="D75" s="89">
        <v>1967</v>
      </c>
      <c r="E75" s="120">
        <f t="shared" si="3"/>
        <v>7</v>
      </c>
      <c r="H75" s="37"/>
      <c r="I75" s="37"/>
      <c r="J75" s="37">
        <v>7</v>
      </c>
      <c r="K75" s="37" t="s">
        <v>443</v>
      </c>
      <c r="L75" s="194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AC75"/>
      <c r="AD75"/>
      <c r="AE75"/>
      <c r="AF75"/>
    </row>
    <row r="76" spans="1:32" s="34" customFormat="1" x14ac:dyDescent="0.25">
      <c r="A76" s="118" t="s">
        <v>85</v>
      </c>
      <c r="B76" s="102" t="s">
        <v>570</v>
      </c>
      <c r="C76" s="99" t="s">
        <v>571</v>
      </c>
      <c r="D76" s="89">
        <v>1970</v>
      </c>
      <c r="E76" s="120">
        <f t="shared" si="3"/>
        <v>6</v>
      </c>
      <c r="H76" s="37"/>
      <c r="I76" s="37"/>
      <c r="J76" s="37"/>
      <c r="K76" s="37">
        <v>6</v>
      </c>
      <c r="L76" s="194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AC76"/>
      <c r="AD76"/>
      <c r="AE76"/>
      <c r="AF76"/>
    </row>
    <row r="77" spans="1:32" s="34" customFormat="1" x14ac:dyDescent="0.25">
      <c r="A77" s="118" t="s">
        <v>86</v>
      </c>
      <c r="B77" s="102" t="s">
        <v>439</v>
      </c>
      <c r="C77" s="99" t="s">
        <v>440</v>
      </c>
      <c r="D77" s="89">
        <v>1976</v>
      </c>
      <c r="E77" s="120">
        <f t="shared" si="3"/>
        <v>6</v>
      </c>
      <c r="H77" s="37"/>
      <c r="I77" s="37">
        <v>4</v>
      </c>
      <c r="J77" s="37">
        <v>2</v>
      </c>
      <c r="K77" s="37" t="s">
        <v>443</v>
      </c>
      <c r="L77" s="194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AC77"/>
      <c r="AD77"/>
      <c r="AE77"/>
      <c r="AF77"/>
    </row>
    <row r="78" spans="1:32" s="34" customFormat="1" x14ac:dyDescent="0.25">
      <c r="A78" s="118" t="s">
        <v>87</v>
      </c>
      <c r="B78" s="102" t="s">
        <v>184</v>
      </c>
      <c r="C78" s="99" t="s">
        <v>427</v>
      </c>
      <c r="D78" s="89">
        <v>1986</v>
      </c>
      <c r="E78" s="120">
        <f t="shared" si="3"/>
        <v>6</v>
      </c>
      <c r="H78" s="37"/>
      <c r="I78" s="37"/>
      <c r="J78" s="37">
        <v>6</v>
      </c>
      <c r="K78" s="37" t="s">
        <v>443</v>
      </c>
      <c r="L78" s="194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AC78"/>
      <c r="AD78"/>
      <c r="AE78"/>
      <c r="AF78"/>
    </row>
    <row r="79" spans="1:32" s="34" customFormat="1" x14ac:dyDescent="0.25">
      <c r="A79" s="118" t="s">
        <v>88</v>
      </c>
      <c r="B79" s="102" t="s">
        <v>572</v>
      </c>
      <c r="C79" s="99" t="s">
        <v>573</v>
      </c>
      <c r="D79" s="89">
        <v>1973</v>
      </c>
      <c r="E79" s="120">
        <f t="shared" si="3"/>
        <v>5</v>
      </c>
      <c r="H79" s="37"/>
      <c r="I79" s="37"/>
      <c r="J79" s="37"/>
      <c r="K79" s="37">
        <v>5</v>
      </c>
      <c r="L79" s="194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AC79"/>
      <c r="AD79"/>
      <c r="AE79"/>
      <c r="AF79"/>
    </row>
    <row r="80" spans="1:32" s="34" customFormat="1" x14ac:dyDescent="0.25">
      <c r="A80" s="118" t="s">
        <v>89</v>
      </c>
      <c r="B80" s="102" t="s">
        <v>137</v>
      </c>
      <c r="C80" s="99" t="s">
        <v>233</v>
      </c>
      <c r="D80" s="89">
        <v>1994</v>
      </c>
      <c r="E80" s="120">
        <f t="shared" si="3"/>
        <v>5</v>
      </c>
      <c r="H80" s="37"/>
      <c r="I80" s="37">
        <v>5</v>
      </c>
      <c r="J80" s="37" t="s">
        <v>443</v>
      </c>
      <c r="K80" s="37" t="s">
        <v>443</v>
      </c>
      <c r="L80" s="194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AC80"/>
      <c r="AD80"/>
      <c r="AE80"/>
      <c r="AF80"/>
    </row>
    <row r="81" spans="1:32" s="34" customFormat="1" x14ac:dyDescent="0.25">
      <c r="A81" s="118" t="s">
        <v>90</v>
      </c>
      <c r="B81" s="102" t="s">
        <v>511</v>
      </c>
      <c r="C81" s="99" t="s">
        <v>512</v>
      </c>
      <c r="D81" s="89">
        <v>1974</v>
      </c>
      <c r="E81" s="120">
        <f t="shared" si="3"/>
        <v>5</v>
      </c>
      <c r="H81" s="37"/>
      <c r="I81" s="37"/>
      <c r="J81" s="37">
        <v>5</v>
      </c>
      <c r="K81" s="37" t="s">
        <v>443</v>
      </c>
      <c r="L81" s="194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AC81"/>
      <c r="AD81"/>
      <c r="AE81"/>
      <c r="AF81"/>
    </row>
    <row r="82" spans="1:32" s="34" customFormat="1" x14ac:dyDescent="0.25">
      <c r="A82" s="118" t="s">
        <v>91</v>
      </c>
      <c r="B82" s="102" t="s">
        <v>574</v>
      </c>
      <c r="C82" s="99" t="s">
        <v>161</v>
      </c>
      <c r="D82" s="89">
        <v>2005</v>
      </c>
      <c r="E82" s="120">
        <f t="shared" si="3"/>
        <v>4</v>
      </c>
      <c r="H82" s="37"/>
      <c r="I82" s="37"/>
      <c r="J82" s="37"/>
      <c r="K82" s="37">
        <v>4</v>
      </c>
      <c r="L82" s="194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AC82"/>
      <c r="AD82"/>
      <c r="AE82"/>
      <c r="AF82"/>
    </row>
    <row r="83" spans="1:32" s="34" customFormat="1" x14ac:dyDescent="0.25">
      <c r="A83" s="118" t="s">
        <v>92</v>
      </c>
      <c r="B83" s="102" t="s">
        <v>187</v>
      </c>
      <c r="C83" s="99" t="s">
        <v>226</v>
      </c>
      <c r="D83" s="89">
        <v>2006</v>
      </c>
      <c r="E83" s="120">
        <f t="shared" si="3"/>
        <v>4</v>
      </c>
      <c r="H83" s="37">
        <v>4</v>
      </c>
      <c r="I83" s="37" t="s">
        <v>443</v>
      </c>
      <c r="J83" s="37" t="s">
        <v>443</v>
      </c>
      <c r="K83" s="37" t="s">
        <v>443</v>
      </c>
      <c r="L83" s="194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AC83"/>
      <c r="AD83"/>
      <c r="AE83"/>
      <c r="AF83"/>
    </row>
    <row r="84" spans="1:32" s="34" customFormat="1" x14ac:dyDescent="0.25">
      <c r="A84" s="118" t="s">
        <v>93</v>
      </c>
      <c r="B84" s="102" t="s">
        <v>468</v>
      </c>
      <c r="C84" s="99" t="s">
        <v>469</v>
      </c>
      <c r="D84" s="89">
        <v>1961</v>
      </c>
      <c r="E84" s="120">
        <f t="shared" si="3"/>
        <v>4</v>
      </c>
      <c r="H84" s="37"/>
      <c r="I84" s="37"/>
      <c r="J84" s="37">
        <v>4</v>
      </c>
      <c r="K84" s="37" t="s">
        <v>443</v>
      </c>
      <c r="L84" s="194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AC84"/>
      <c r="AD84"/>
      <c r="AE84"/>
      <c r="AF84"/>
    </row>
    <row r="85" spans="1:32" s="34" customFormat="1" x14ac:dyDescent="0.25">
      <c r="A85" s="118" t="s">
        <v>94</v>
      </c>
      <c r="B85" s="102" t="s">
        <v>178</v>
      </c>
      <c r="C85" s="99" t="s">
        <v>422</v>
      </c>
      <c r="D85" s="89">
        <v>2009</v>
      </c>
      <c r="E85" s="120">
        <f t="shared" si="3"/>
        <v>3</v>
      </c>
      <c r="H85" s="37">
        <v>3</v>
      </c>
      <c r="I85" s="37" t="s">
        <v>443</v>
      </c>
      <c r="J85" s="37" t="s">
        <v>443</v>
      </c>
      <c r="K85" s="37" t="s">
        <v>443</v>
      </c>
      <c r="L85" s="194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AC85"/>
      <c r="AD85"/>
      <c r="AE85"/>
      <c r="AF85"/>
    </row>
    <row r="86" spans="1:32" s="34" customFormat="1" x14ac:dyDescent="0.25">
      <c r="A86" s="118" t="s">
        <v>95</v>
      </c>
      <c r="B86" s="102" t="s">
        <v>144</v>
      </c>
      <c r="C86" s="99" t="s">
        <v>515</v>
      </c>
      <c r="D86" s="89">
        <v>1974</v>
      </c>
      <c r="E86" s="120">
        <f t="shared" si="3"/>
        <v>3</v>
      </c>
      <c r="H86" s="37"/>
      <c r="I86" s="37"/>
      <c r="J86" s="37">
        <v>3</v>
      </c>
      <c r="K86" s="37" t="s">
        <v>443</v>
      </c>
      <c r="L86" s="19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AC86"/>
      <c r="AD86"/>
      <c r="AE86"/>
      <c r="AF86"/>
    </row>
    <row r="87" spans="1:32" s="34" customFormat="1" x14ac:dyDescent="0.25">
      <c r="A87" s="118" t="s">
        <v>96</v>
      </c>
      <c r="B87" s="102" t="s">
        <v>441</v>
      </c>
      <c r="C87" s="99" t="s">
        <v>442</v>
      </c>
      <c r="D87" s="89">
        <v>1984</v>
      </c>
      <c r="E87" s="120">
        <f t="shared" si="3"/>
        <v>2</v>
      </c>
      <c r="H87" s="37"/>
      <c r="I87" s="37">
        <v>2</v>
      </c>
      <c r="J87" s="37" t="s">
        <v>443</v>
      </c>
      <c r="K87" s="37" t="s">
        <v>443</v>
      </c>
      <c r="L87" s="194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AC87"/>
      <c r="AD87"/>
      <c r="AE87"/>
      <c r="AF87"/>
    </row>
    <row r="88" spans="1:32" s="34" customFormat="1" x14ac:dyDescent="0.25">
      <c r="A88" s="118" t="s">
        <v>97</v>
      </c>
      <c r="B88" s="102" t="s">
        <v>575</v>
      </c>
      <c r="C88" s="99" t="s">
        <v>576</v>
      </c>
      <c r="D88" s="89">
        <v>1975</v>
      </c>
      <c r="E88" s="120">
        <f t="shared" si="3"/>
        <v>1</v>
      </c>
      <c r="H88" s="37"/>
      <c r="I88" s="37"/>
      <c r="J88" s="37"/>
      <c r="K88" s="37">
        <v>1</v>
      </c>
      <c r="L88" s="194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AC88"/>
      <c r="AD88"/>
      <c r="AE88"/>
      <c r="AF88"/>
    </row>
    <row r="89" spans="1:32" s="34" customFormat="1" ht="15.75" thickBot="1" x14ac:dyDescent="0.3">
      <c r="A89" s="143" t="s">
        <v>98</v>
      </c>
      <c r="B89" s="103" t="s">
        <v>232</v>
      </c>
      <c r="C89" s="100" t="s">
        <v>497</v>
      </c>
      <c r="D89" s="101">
        <v>1995</v>
      </c>
      <c r="E89" s="157">
        <f t="shared" si="3"/>
        <v>1</v>
      </c>
      <c r="H89" s="37"/>
      <c r="I89" s="37"/>
      <c r="J89" s="37">
        <v>1</v>
      </c>
      <c r="K89" s="37" t="s">
        <v>443</v>
      </c>
      <c r="L89" s="194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AC89"/>
      <c r="AD89"/>
      <c r="AE89"/>
      <c r="AF89"/>
    </row>
    <row r="90" spans="1:32" s="34" customFormat="1" x14ac:dyDescent="0.25">
      <c r="A90" s="328"/>
      <c r="B90" s="329"/>
      <c r="C90" s="330"/>
      <c r="D90" s="345"/>
      <c r="E90" s="346"/>
      <c r="H90" s="55"/>
      <c r="I90" s="55"/>
      <c r="J90" s="55"/>
      <c r="K90" s="55"/>
      <c r="L90" s="17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C90"/>
      <c r="AD90"/>
      <c r="AE90"/>
      <c r="AF90"/>
    </row>
    <row r="91" spans="1:32" s="34" customFormat="1" x14ac:dyDescent="0.25">
      <c r="A91" s="328"/>
      <c r="B91" s="329"/>
      <c r="C91" s="330"/>
      <c r="D91" s="345"/>
      <c r="E91" s="346"/>
      <c r="H91" s="55"/>
      <c r="I91" s="55"/>
      <c r="J91" s="55"/>
      <c r="K91" s="55"/>
      <c r="L91" s="17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AC91"/>
      <c r="AD91"/>
      <c r="AE91"/>
      <c r="AF91"/>
    </row>
    <row r="92" spans="1:32" s="34" customFormat="1" ht="21.75" thickBot="1" x14ac:dyDescent="0.3">
      <c r="A92" s="158" t="s">
        <v>212</v>
      </c>
      <c r="B92" s="159"/>
      <c r="C92" s="159"/>
      <c r="D92" s="160"/>
      <c r="E92" s="50"/>
      <c r="H92" s="37" t="str">
        <f>_xlfn.IFNA(VLOOKUP(B92,$AC$93:$AF$103,4,FALSE),"")</f>
        <v/>
      </c>
      <c r="I92" s="37" t="str">
        <f>_xlfn.IFNA(VLOOKUP(B92,$AC$93:$AF$103,4,FALSE),"")</f>
        <v/>
      </c>
      <c r="J92" s="37" t="str">
        <f>_xlfn.IFNA(VLOOKUP(B92,$AC$93:$AF$103,4,FALSE),"")</f>
        <v/>
      </c>
      <c r="K92" s="37" t="str">
        <f>_xlfn.IFNA(VLOOKUP(B92,$AC$93:$AF$103,4,FALSE),"")</f>
        <v/>
      </c>
      <c r="L92" s="194" t="str">
        <f>_xlfn.IFNA(VLOOKUP(B92,$AC$93:$AF$103,4,FALSE),"")</f>
        <v/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32" s="34" customFormat="1" ht="15" customHeight="1" x14ac:dyDescent="0.25">
      <c r="A93" s="161" t="s">
        <v>14</v>
      </c>
      <c r="B93" s="162" t="s">
        <v>177</v>
      </c>
      <c r="C93" s="208" t="s">
        <v>422</v>
      </c>
      <c r="D93" s="209">
        <v>2009</v>
      </c>
      <c r="E93" s="119">
        <f t="shared" ref="E93:E108" si="4">SUM(H93:Y93)</f>
        <v>22</v>
      </c>
      <c r="H93" s="37">
        <v>7</v>
      </c>
      <c r="I93" s="37">
        <v>6</v>
      </c>
      <c r="J93" s="37">
        <v>9</v>
      </c>
      <c r="K93" s="37" t="s">
        <v>443</v>
      </c>
      <c r="L93" s="194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AB93" s="34" t="e">
        <f t="shared" ref="AB93:AB103" si="5">VLOOKUP(AC93,$B$93:$B$108,1,FALSE)</f>
        <v>#N/A</v>
      </c>
      <c r="AC93"/>
      <c r="AD93"/>
      <c r="AE93"/>
      <c r="AF93">
        <v>10</v>
      </c>
    </row>
    <row r="94" spans="1:32" s="34" customFormat="1" x14ac:dyDescent="0.25">
      <c r="A94" s="163" t="s">
        <v>15</v>
      </c>
      <c r="B94" s="180" t="s">
        <v>148</v>
      </c>
      <c r="C94" s="191" t="s">
        <v>111</v>
      </c>
      <c r="D94" s="192">
        <v>2007</v>
      </c>
      <c r="E94" s="120">
        <f t="shared" si="4"/>
        <v>20</v>
      </c>
      <c r="H94" s="37">
        <v>10</v>
      </c>
      <c r="I94" s="37">
        <v>10</v>
      </c>
      <c r="J94" s="37" t="s">
        <v>443</v>
      </c>
      <c r="K94" s="37" t="s">
        <v>443</v>
      </c>
      <c r="L94" s="194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AB94" s="34" t="e">
        <f t="shared" si="5"/>
        <v>#N/A</v>
      </c>
      <c r="AC94"/>
      <c r="AD94"/>
      <c r="AE94"/>
      <c r="AF94">
        <v>9</v>
      </c>
    </row>
    <row r="95" spans="1:32" s="34" customFormat="1" ht="15.75" thickBot="1" x14ac:dyDescent="0.3">
      <c r="A95" s="225" t="s">
        <v>16</v>
      </c>
      <c r="B95" s="232" t="s">
        <v>152</v>
      </c>
      <c r="C95" s="233" t="s">
        <v>422</v>
      </c>
      <c r="D95" s="234">
        <v>2008</v>
      </c>
      <c r="E95" s="157">
        <f t="shared" si="4"/>
        <v>17</v>
      </c>
      <c r="H95" s="37">
        <v>9</v>
      </c>
      <c r="I95" s="37">
        <v>8</v>
      </c>
      <c r="J95" s="37" t="s">
        <v>443</v>
      </c>
      <c r="K95" s="37" t="s">
        <v>443</v>
      </c>
      <c r="L95" s="194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AB95" s="34" t="e">
        <f t="shared" si="5"/>
        <v>#N/A</v>
      </c>
      <c r="AC95"/>
      <c r="AD95"/>
      <c r="AE95"/>
      <c r="AF95">
        <v>8</v>
      </c>
    </row>
    <row r="96" spans="1:32" s="34" customFormat="1" x14ac:dyDescent="0.25">
      <c r="A96" s="142" t="s">
        <v>18</v>
      </c>
      <c r="B96" s="137" t="s">
        <v>141</v>
      </c>
      <c r="C96" s="138" t="s">
        <v>225</v>
      </c>
      <c r="D96" s="139">
        <v>2008</v>
      </c>
      <c r="E96" s="152">
        <f t="shared" si="4"/>
        <v>16</v>
      </c>
      <c r="H96" s="37">
        <v>5</v>
      </c>
      <c r="I96" s="37">
        <v>3</v>
      </c>
      <c r="J96" s="37">
        <v>8</v>
      </c>
      <c r="K96" s="37" t="s">
        <v>443</v>
      </c>
      <c r="L96" s="194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AB96" s="34" t="e">
        <f t="shared" si="5"/>
        <v>#N/A</v>
      </c>
      <c r="AC96"/>
      <c r="AD96"/>
      <c r="AE96"/>
      <c r="AF96">
        <v>7</v>
      </c>
    </row>
    <row r="97" spans="1:32" s="34" customFormat="1" x14ac:dyDescent="0.25">
      <c r="A97" s="104" t="s">
        <v>19</v>
      </c>
      <c r="B97" s="125" t="s">
        <v>129</v>
      </c>
      <c r="C97" s="126" t="s">
        <v>111</v>
      </c>
      <c r="D97" s="127">
        <v>2008</v>
      </c>
      <c r="E97" s="120">
        <f t="shared" si="4"/>
        <v>13</v>
      </c>
      <c r="H97" s="37">
        <v>2</v>
      </c>
      <c r="I97" s="37">
        <v>5</v>
      </c>
      <c r="J97" s="37">
        <v>6</v>
      </c>
      <c r="K97" s="37" t="s">
        <v>443</v>
      </c>
      <c r="L97" s="194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AB97" s="34" t="e">
        <f t="shared" si="5"/>
        <v>#N/A</v>
      </c>
      <c r="AC97"/>
      <c r="AD97"/>
      <c r="AE97"/>
      <c r="AF97">
        <v>6</v>
      </c>
    </row>
    <row r="98" spans="1:32" s="34" customFormat="1" x14ac:dyDescent="0.25">
      <c r="A98" s="104" t="s">
        <v>20</v>
      </c>
      <c r="B98" s="125" t="s">
        <v>178</v>
      </c>
      <c r="C98" s="126" t="s">
        <v>422</v>
      </c>
      <c r="D98" s="127">
        <v>2009</v>
      </c>
      <c r="E98" s="120">
        <f t="shared" si="4"/>
        <v>12</v>
      </c>
      <c r="H98" s="37">
        <v>3</v>
      </c>
      <c r="I98" s="37" t="s">
        <v>443</v>
      </c>
      <c r="J98" s="37"/>
      <c r="K98" s="37">
        <v>9</v>
      </c>
      <c r="L98" s="194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AB98" s="34" t="e">
        <f t="shared" si="5"/>
        <v>#N/A</v>
      </c>
      <c r="AC98"/>
      <c r="AD98"/>
      <c r="AE98"/>
      <c r="AF98">
        <v>5</v>
      </c>
    </row>
    <row r="99" spans="1:32" s="34" customFormat="1" x14ac:dyDescent="0.25">
      <c r="A99" s="104" t="s">
        <v>21</v>
      </c>
      <c r="B99" s="125" t="s">
        <v>156</v>
      </c>
      <c r="C99" s="126" t="s">
        <v>111</v>
      </c>
      <c r="D99" s="127">
        <v>2008</v>
      </c>
      <c r="E99" s="120">
        <f t="shared" si="4"/>
        <v>10</v>
      </c>
      <c r="H99" s="37">
        <v>6</v>
      </c>
      <c r="I99" s="37">
        <v>4</v>
      </c>
      <c r="J99" s="37" t="s">
        <v>443</v>
      </c>
      <c r="K99" s="37" t="s">
        <v>443</v>
      </c>
      <c r="L99" s="194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AB99" s="34" t="e">
        <f t="shared" si="5"/>
        <v>#N/A</v>
      </c>
      <c r="AC99"/>
      <c r="AD99"/>
      <c r="AE99"/>
      <c r="AF99">
        <v>4</v>
      </c>
    </row>
    <row r="100" spans="1:32" s="34" customFormat="1" x14ac:dyDescent="0.25">
      <c r="A100" s="104" t="s">
        <v>22</v>
      </c>
      <c r="B100" s="125" t="s">
        <v>493</v>
      </c>
      <c r="C100" s="126" t="s">
        <v>138</v>
      </c>
      <c r="D100" s="127">
        <v>2006</v>
      </c>
      <c r="E100" s="120">
        <f t="shared" si="4"/>
        <v>10</v>
      </c>
      <c r="H100" s="37"/>
      <c r="I100" s="37"/>
      <c r="J100" s="37">
        <v>10</v>
      </c>
      <c r="K100" s="37" t="s">
        <v>443</v>
      </c>
      <c r="L100" s="194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AC100"/>
      <c r="AD100"/>
      <c r="AE100"/>
      <c r="AF100"/>
    </row>
    <row r="101" spans="1:32" s="34" customFormat="1" x14ac:dyDescent="0.25">
      <c r="A101" s="104" t="s">
        <v>23</v>
      </c>
      <c r="B101" s="125" t="s">
        <v>577</v>
      </c>
      <c r="C101" s="126"/>
      <c r="D101" s="127">
        <v>2006</v>
      </c>
      <c r="E101" s="120">
        <f t="shared" si="4"/>
        <v>10</v>
      </c>
      <c r="H101" s="37"/>
      <c r="I101" s="37"/>
      <c r="J101" s="37"/>
      <c r="K101" s="37">
        <v>10</v>
      </c>
      <c r="L101" s="194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AB101" s="34" t="e">
        <f t="shared" si="5"/>
        <v>#N/A</v>
      </c>
      <c r="AC101"/>
      <c r="AD101"/>
      <c r="AE101"/>
      <c r="AF101">
        <v>3</v>
      </c>
    </row>
    <row r="102" spans="1:32" s="34" customFormat="1" x14ac:dyDescent="0.25">
      <c r="A102" s="104" t="s">
        <v>25</v>
      </c>
      <c r="B102" s="125" t="s">
        <v>424</v>
      </c>
      <c r="C102" s="126" t="s">
        <v>111</v>
      </c>
      <c r="D102" s="127">
        <v>2007</v>
      </c>
      <c r="E102" s="120">
        <f t="shared" si="4"/>
        <v>9</v>
      </c>
      <c r="H102" s="37"/>
      <c r="I102" s="37">
        <v>9</v>
      </c>
      <c r="J102" s="37" t="s">
        <v>443</v>
      </c>
      <c r="K102" s="37" t="s">
        <v>443</v>
      </c>
      <c r="L102" s="194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AB102" s="34" t="e">
        <f t="shared" si="5"/>
        <v>#N/A</v>
      </c>
      <c r="AC102"/>
      <c r="AD102"/>
      <c r="AE102"/>
      <c r="AF102">
        <v>2</v>
      </c>
    </row>
    <row r="103" spans="1:32" s="34" customFormat="1" x14ac:dyDescent="0.25">
      <c r="A103" s="104" t="s">
        <v>26</v>
      </c>
      <c r="B103" s="125" t="s">
        <v>230</v>
      </c>
      <c r="C103" s="126" t="s">
        <v>422</v>
      </c>
      <c r="D103" s="127">
        <v>2009</v>
      </c>
      <c r="E103" s="120">
        <f t="shared" si="4"/>
        <v>8</v>
      </c>
      <c r="H103" s="37">
        <v>8</v>
      </c>
      <c r="I103" s="37" t="s">
        <v>443</v>
      </c>
      <c r="J103" s="37" t="s">
        <v>443</v>
      </c>
      <c r="K103" s="37" t="s">
        <v>443</v>
      </c>
      <c r="L103" s="194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AB103" s="34" t="e">
        <f t="shared" si="5"/>
        <v>#N/A</v>
      </c>
      <c r="AC103"/>
      <c r="AD103"/>
      <c r="AE103"/>
      <c r="AF103">
        <v>1</v>
      </c>
    </row>
    <row r="104" spans="1:32" s="34" customFormat="1" x14ac:dyDescent="0.25">
      <c r="A104" s="104" t="s">
        <v>27</v>
      </c>
      <c r="B104" s="125" t="s">
        <v>231</v>
      </c>
      <c r="C104" s="126" t="s">
        <v>225</v>
      </c>
      <c r="D104" s="127">
        <v>2010</v>
      </c>
      <c r="E104" s="120">
        <f t="shared" si="4"/>
        <v>8</v>
      </c>
      <c r="H104" s="37">
        <v>1</v>
      </c>
      <c r="I104" s="37" t="s">
        <v>443</v>
      </c>
      <c r="J104" s="37">
        <v>7</v>
      </c>
      <c r="K104" s="37" t="s">
        <v>443</v>
      </c>
      <c r="L104" s="194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AC104"/>
      <c r="AD104"/>
      <c r="AE104"/>
      <c r="AF104"/>
    </row>
    <row r="105" spans="1:32" s="34" customFormat="1" x14ac:dyDescent="0.25">
      <c r="A105" s="104" t="s">
        <v>28</v>
      </c>
      <c r="B105" s="125" t="s">
        <v>425</v>
      </c>
      <c r="C105" s="126" t="s">
        <v>111</v>
      </c>
      <c r="D105" s="127">
        <v>2008</v>
      </c>
      <c r="E105" s="120">
        <f t="shared" si="4"/>
        <v>7</v>
      </c>
      <c r="H105" s="37"/>
      <c r="I105" s="37">
        <v>7</v>
      </c>
      <c r="J105" s="37" t="s">
        <v>443</v>
      </c>
      <c r="K105" s="37" t="s">
        <v>443</v>
      </c>
      <c r="L105" s="194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AC105"/>
      <c r="AD105"/>
      <c r="AE105"/>
      <c r="AF105"/>
    </row>
    <row r="106" spans="1:32" s="34" customFormat="1" x14ac:dyDescent="0.25">
      <c r="A106" s="104" t="s">
        <v>29</v>
      </c>
      <c r="B106" s="125" t="s">
        <v>187</v>
      </c>
      <c r="C106" s="126" t="s">
        <v>226</v>
      </c>
      <c r="D106" s="127">
        <v>2006</v>
      </c>
      <c r="E106" s="120">
        <f t="shared" si="4"/>
        <v>4</v>
      </c>
      <c r="H106" s="37">
        <v>4</v>
      </c>
      <c r="I106" s="37" t="s">
        <v>443</v>
      </c>
      <c r="J106" s="37" t="s">
        <v>443</v>
      </c>
      <c r="K106" s="37" t="s">
        <v>443</v>
      </c>
      <c r="L106" s="194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AC106"/>
      <c r="AD106"/>
      <c r="AE106"/>
      <c r="AF106"/>
    </row>
    <row r="107" spans="1:32" s="34" customFormat="1" x14ac:dyDescent="0.25">
      <c r="A107" s="104" t="s">
        <v>30</v>
      </c>
      <c r="B107" s="125" t="s">
        <v>444</v>
      </c>
      <c r="C107" s="126" t="s">
        <v>445</v>
      </c>
      <c r="D107" s="127">
        <v>2007</v>
      </c>
      <c r="E107" s="120">
        <f t="shared" si="4"/>
        <v>2</v>
      </c>
      <c r="H107" s="37"/>
      <c r="I107" s="37">
        <v>2</v>
      </c>
      <c r="J107" s="37" t="s">
        <v>443</v>
      </c>
      <c r="K107" s="37" t="s">
        <v>443</v>
      </c>
      <c r="L107" s="194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AC107"/>
      <c r="AD107"/>
      <c r="AE107"/>
      <c r="AF107"/>
    </row>
    <row r="108" spans="1:32" s="34" customFormat="1" ht="15.75" thickBot="1" x14ac:dyDescent="0.3">
      <c r="A108" s="105" t="s">
        <v>31</v>
      </c>
      <c r="B108" s="134" t="s">
        <v>446</v>
      </c>
      <c r="C108" s="135" t="s">
        <v>438</v>
      </c>
      <c r="D108" s="128">
        <v>2007</v>
      </c>
      <c r="E108" s="157">
        <f t="shared" si="4"/>
        <v>1</v>
      </c>
      <c r="H108" s="37"/>
      <c r="I108" s="37">
        <v>1</v>
      </c>
      <c r="J108" s="37" t="s">
        <v>443</v>
      </c>
      <c r="K108" s="37" t="s">
        <v>443</v>
      </c>
      <c r="L108" s="194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32" s="34" customFormat="1" ht="21" x14ac:dyDescent="0.25">
      <c r="A109" s="53"/>
      <c r="B109" s="54"/>
      <c r="C109" s="54"/>
      <c r="D109" s="55"/>
      <c r="E109" s="45"/>
      <c r="H109" s="55"/>
      <c r="I109" s="55"/>
      <c r="J109" s="55"/>
      <c r="K109" s="55"/>
      <c r="L109" s="17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32" s="34" customFormat="1" ht="21.75" thickBot="1" x14ac:dyDescent="0.3">
      <c r="A110" s="56" t="s">
        <v>213</v>
      </c>
      <c r="B110" s="57"/>
      <c r="C110" s="57"/>
      <c r="D110" s="58"/>
      <c r="E110" s="50"/>
      <c r="H110" s="37" t="str">
        <f>_xlfn.IFNA(VLOOKUP(B110,$AC$111:$AF$113,4,FALSE),"")</f>
        <v/>
      </c>
      <c r="I110" s="37" t="str">
        <f>_xlfn.IFNA(VLOOKUP(B110,$AC$111:$AF$116,4,FALSE),"")</f>
        <v/>
      </c>
      <c r="J110" s="37" t="str">
        <f>_xlfn.IFNA(VLOOKUP(B110,$AC$111:$AF$116,4,FALSE),"")</f>
        <v/>
      </c>
      <c r="K110" s="37" t="str">
        <f>_xlfn.IFNA(VLOOKUP(B110,$AC$111:$AF$120,4,FALSE),"")</f>
        <v/>
      </c>
      <c r="L110" s="194" t="str">
        <f>_xlfn.IFNA(VLOOKUP(B110,$AC$111:$AF$120,4,FALSE),"")</f>
        <v/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32" s="34" customFormat="1" x14ac:dyDescent="0.25">
      <c r="A111" s="133" t="s">
        <v>14</v>
      </c>
      <c r="B111" s="164" t="s">
        <v>149</v>
      </c>
      <c r="C111" s="165" t="s">
        <v>150</v>
      </c>
      <c r="D111" s="166">
        <v>1995</v>
      </c>
      <c r="E111" s="119">
        <f t="shared" ref="E111:E124" si="6">SUM(H111:Y111)</f>
        <v>36</v>
      </c>
      <c r="H111" s="37">
        <v>10</v>
      </c>
      <c r="I111" s="37">
        <v>10</v>
      </c>
      <c r="J111" s="37">
        <v>10</v>
      </c>
      <c r="K111" s="37">
        <v>6</v>
      </c>
      <c r="L111" s="194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AB111" s="34" t="e">
        <f>VLOOKUP(AC111,$B$111:$B$124,1,FALSE)</f>
        <v>#N/A</v>
      </c>
      <c r="AC111"/>
      <c r="AD111"/>
      <c r="AE111"/>
      <c r="AF111">
        <v>10</v>
      </c>
    </row>
    <row r="112" spans="1:32" s="34" customFormat="1" x14ac:dyDescent="0.25">
      <c r="A112" s="136" t="s">
        <v>15</v>
      </c>
      <c r="B112" s="193" t="s">
        <v>232</v>
      </c>
      <c r="C112" s="193" t="s">
        <v>150</v>
      </c>
      <c r="D112" s="194">
        <v>1995</v>
      </c>
      <c r="E112" s="36">
        <f t="shared" si="6"/>
        <v>25</v>
      </c>
      <c r="H112" s="37">
        <v>8</v>
      </c>
      <c r="I112" s="37">
        <v>8</v>
      </c>
      <c r="J112" s="37">
        <v>9</v>
      </c>
      <c r="K112" s="37" t="s">
        <v>443</v>
      </c>
      <c r="L112" s="194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AB112" s="34" t="e">
        <f t="shared" ref="AB112:AB120" si="7">VLOOKUP(AC112,$B$111:$B$124,1,FALSE)</f>
        <v>#N/A</v>
      </c>
      <c r="AC112"/>
      <c r="AD112"/>
      <c r="AE112"/>
      <c r="AF112">
        <v>9</v>
      </c>
    </row>
    <row r="113" spans="1:32" s="34" customFormat="1" ht="15.75" thickBot="1" x14ac:dyDescent="0.3">
      <c r="A113" s="241" t="s">
        <v>16</v>
      </c>
      <c r="B113" s="181" t="s">
        <v>447</v>
      </c>
      <c r="C113" s="182" t="s">
        <v>448</v>
      </c>
      <c r="D113" s="183">
        <v>2003</v>
      </c>
      <c r="E113" s="41">
        <f t="shared" si="6"/>
        <v>12</v>
      </c>
      <c r="H113" s="37"/>
      <c r="I113" s="37">
        <v>7</v>
      </c>
      <c r="J113" s="37" t="s">
        <v>443</v>
      </c>
      <c r="K113" s="37">
        <v>5</v>
      </c>
      <c r="L113" s="194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AB113" s="34" t="e">
        <f t="shared" si="7"/>
        <v>#N/A</v>
      </c>
      <c r="AC113"/>
      <c r="AD113"/>
      <c r="AE113"/>
      <c r="AF113">
        <v>8</v>
      </c>
    </row>
    <row r="114" spans="1:32" s="34" customFormat="1" x14ac:dyDescent="0.25">
      <c r="A114" s="104" t="s">
        <v>18</v>
      </c>
      <c r="B114" s="125" t="s">
        <v>533</v>
      </c>
      <c r="C114" s="126" t="s">
        <v>534</v>
      </c>
      <c r="D114" s="127">
        <v>1996</v>
      </c>
      <c r="E114" s="36">
        <f t="shared" si="6"/>
        <v>10</v>
      </c>
      <c r="H114" s="37"/>
      <c r="I114" s="37"/>
      <c r="J114" s="37"/>
      <c r="K114" s="37">
        <v>10</v>
      </c>
      <c r="L114" s="194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AB114" s="34" t="e">
        <f t="shared" si="7"/>
        <v>#N/A</v>
      </c>
      <c r="AC114"/>
      <c r="AD114"/>
      <c r="AE114"/>
      <c r="AF114">
        <v>7</v>
      </c>
    </row>
    <row r="115" spans="1:32" s="34" customFormat="1" x14ac:dyDescent="0.25">
      <c r="A115" s="104" t="s">
        <v>19</v>
      </c>
      <c r="B115" s="125" t="s">
        <v>183</v>
      </c>
      <c r="C115" s="126" t="s">
        <v>153</v>
      </c>
      <c r="D115" s="127">
        <v>1997</v>
      </c>
      <c r="E115" s="36">
        <f t="shared" si="6"/>
        <v>9</v>
      </c>
      <c r="H115" s="37">
        <v>9</v>
      </c>
      <c r="I115" s="37" t="s">
        <v>443</v>
      </c>
      <c r="J115" s="37" t="s">
        <v>443</v>
      </c>
      <c r="K115" s="37" t="s">
        <v>443</v>
      </c>
      <c r="L115" s="194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AB115" s="34" t="e">
        <f t="shared" si="7"/>
        <v>#N/A</v>
      </c>
      <c r="AC115"/>
      <c r="AD115"/>
      <c r="AE115"/>
      <c r="AF115">
        <v>6</v>
      </c>
    </row>
    <row r="116" spans="1:32" s="34" customFormat="1" x14ac:dyDescent="0.25">
      <c r="A116" s="104" t="s">
        <v>20</v>
      </c>
      <c r="B116" s="125" t="s">
        <v>430</v>
      </c>
      <c r="C116" s="126" t="s">
        <v>138</v>
      </c>
      <c r="D116" s="127">
        <v>1997</v>
      </c>
      <c r="E116" s="36">
        <f t="shared" si="6"/>
        <v>9</v>
      </c>
      <c r="H116" s="37"/>
      <c r="I116" s="37">
        <v>9</v>
      </c>
      <c r="J116" s="37" t="s">
        <v>443</v>
      </c>
      <c r="K116" s="37" t="s">
        <v>443</v>
      </c>
      <c r="L116" s="194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AB116" s="34" t="e">
        <f t="shared" si="7"/>
        <v>#N/A</v>
      </c>
      <c r="AC116"/>
      <c r="AD116"/>
      <c r="AE116"/>
      <c r="AF116">
        <v>5</v>
      </c>
    </row>
    <row r="117" spans="1:32" s="34" customFormat="1" x14ac:dyDescent="0.25">
      <c r="A117" s="104" t="s">
        <v>21</v>
      </c>
      <c r="B117" s="125" t="s">
        <v>449</v>
      </c>
      <c r="C117" s="126" t="s">
        <v>448</v>
      </c>
      <c r="D117" s="127">
        <v>1996</v>
      </c>
      <c r="E117" s="36">
        <f t="shared" si="6"/>
        <v>9</v>
      </c>
      <c r="H117" s="37"/>
      <c r="I117" s="37">
        <v>6</v>
      </c>
      <c r="J117" s="37" t="s">
        <v>443</v>
      </c>
      <c r="K117" s="37">
        <v>3</v>
      </c>
      <c r="L117" s="194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AB117" s="34" t="e">
        <f t="shared" si="7"/>
        <v>#N/A</v>
      </c>
      <c r="AC117"/>
      <c r="AD117"/>
      <c r="AE117"/>
      <c r="AF117">
        <v>4</v>
      </c>
    </row>
    <row r="118" spans="1:32" s="34" customFormat="1" x14ac:dyDescent="0.25">
      <c r="A118" s="104" t="s">
        <v>22</v>
      </c>
      <c r="B118" s="125" t="s">
        <v>547</v>
      </c>
      <c r="C118" s="126" t="s">
        <v>548</v>
      </c>
      <c r="D118" s="127">
        <v>1997</v>
      </c>
      <c r="E118" s="36">
        <f t="shared" si="6"/>
        <v>9</v>
      </c>
      <c r="H118" s="37"/>
      <c r="I118" s="37"/>
      <c r="J118" s="37"/>
      <c r="K118" s="37">
        <v>9</v>
      </c>
      <c r="L118" s="194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AB118" s="34" t="e">
        <f t="shared" si="7"/>
        <v>#N/A</v>
      </c>
      <c r="AC118"/>
      <c r="AD118"/>
      <c r="AE118"/>
      <c r="AF118">
        <v>3</v>
      </c>
    </row>
    <row r="119" spans="1:32" s="34" customFormat="1" x14ac:dyDescent="0.25">
      <c r="A119" s="104" t="s">
        <v>23</v>
      </c>
      <c r="B119" s="125" t="s">
        <v>557</v>
      </c>
      <c r="C119" s="126" t="s">
        <v>558</v>
      </c>
      <c r="D119" s="127">
        <v>2003</v>
      </c>
      <c r="E119" s="36">
        <f t="shared" si="6"/>
        <v>8</v>
      </c>
      <c r="H119" s="37"/>
      <c r="I119" s="37"/>
      <c r="J119" s="37"/>
      <c r="K119" s="37">
        <v>8</v>
      </c>
      <c r="L119" s="194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AB119" s="34" t="e">
        <f t="shared" si="7"/>
        <v>#N/A</v>
      </c>
      <c r="AC119"/>
      <c r="AD119"/>
      <c r="AE119"/>
      <c r="AF119">
        <v>2</v>
      </c>
    </row>
    <row r="120" spans="1:32" s="34" customFormat="1" x14ac:dyDescent="0.25">
      <c r="A120" s="104" t="s">
        <v>25</v>
      </c>
      <c r="B120" s="125" t="s">
        <v>574</v>
      </c>
      <c r="C120" s="126" t="s">
        <v>161</v>
      </c>
      <c r="D120" s="127">
        <v>2005</v>
      </c>
      <c r="E120" s="36">
        <f t="shared" si="6"/>
        <v>7</v>
      </c>
      <c r="H120" s="37"/>
      <c r="I120" s="37"/>
      <c r="J120" s="37"/>
      <c r="K120" s="37">
        <v>7</v>
      </c>
      <c r="L120" s="194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AB120" s="34" t="e">
        <f t="shared" si="7"/>
        <v>#N/A</v>
      </c>
      <c r="AC120"/>
      <c r="AD120"/>
      <c r="AE120"/>
      <c r="AF120">
        <v>1</v>
      </c>
    </row>
    <row r="121" spans="1:32" s="34" customFormat="1" x14ac:dyDescent="0.25">
      <c r="A121" s="104" t="s">
        <v>26</v>
      </c>
      <c r="B121" s="125" t="s">
        <v>450</v>
      </c>
      <c r="C121" s="126" t="s">
        <v>451</v>
      </c>
      <c r="D121" s="127">
        <v>1999</v>
      </c>
      <c r="E121" s="36">
        <f t="shared" si="6"/>
        <v>5</v>
      </c>
      <c r="H121" s="37"/>
      <c r="I121" s="37">
        <v>5</v>
      </c>
      <c r="J121" s="37" t="s">
        <v>443</v>
      </c>
      <c r="K121" s="37" t="s">
        <v>443</v>
      </c>
      <c r="L121" s="194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AC121" s="287"/>
      <c r="AD121" s="287"/>
      <c r="AE121" s="287"/>
      <c r="AF121"/>
    </row>
    <row r="122" spans="1:32" s="34" customFormat="1" x14ac:dyDescent="0.25">
      <c r="A122" s="104" t="s">
        <v>27</v>
      </c>
      <c r="B122" s="125" t="s">
        <v>578</v>
      </c>
      <c r="C122" s="126" t="s">
        <v>579</v>
      </c>
      <c r="D122" s="127">
        <v>1995</v>
      </c>
      <c r="E122" s="36">
        <f t="shared" si="6"/>
        <v>4</v>
      </c>
      <c r="H122" s="37"/>
      <c r="I122" s="37"/>
      <c r="J122" s="37"/>
      <c r="K122" s="37">
        <v>4</v>
      </c>
      <c r="L122" s="194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AC122" s="287"/>
      <c r="AD122" s="287"/>
      <c r="AE122" s="287"/>
      <c r="AF122"/>
    </row>
    <row r="123" spans="1:32" s="34" customFormat="1" x14ac:dyDescent="0.25">
      <c r="A123" s="104" t="s">
        <v>28</v>
      </c>
      <c r="B123" s="125" t="s">
        <v>580</v>
      </c>
      <c r="C123" s="126" t="s">
        <v>581</v>
      </c>
      <c r="D123" s="127">
        <v>1996</v>
      </c>
      <c r="E123" s="36">
        <f t="shared" si="6"/>
        <v>2</v>
      </c>
      <c r="H123" s="37"/>
      <c r="I123" s="37"/>
      <c r="J123" s="37"/>
      <c r="K123" s="37">
        <v>2</v>
      </c>
      <c r="L123" s="194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AC123" s="287"/>
      <c r="AD123" s="287"/>
      <c r="AE123" s="287"/>
      <c r="AF123"/>
    </row>
    <row r="124" spans="1:32" s="34" customFormat="1" ht="15.75" thickBot="1" x14ac:dyDescent="0.3">
      <c r="A124" s="105" t="s">
        <v>29</v>
      </c>
      <c r="B124" s="134" t="s">
        <v>582</v>
      </c>
      <c r="C124" s="135" t="s">
        <v>118</v>
      </c>
      <c r="D124" s="128">
        <v>2005</v>
      </c>
      <c r="E124" s="41">
        <f t="shared" si="6"/>
        <v>1</v>
      </c>
      <c r="H124" s="37"/>
      <c r="I124" s="37"/>
      <c r="J124" s="37"/>
      <c r="K124" s="37">
        <v>1</v>
      </c>
      <c r="L124" s="194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AC124" s="287"/>
      <c r="AD124" s="287"/>
      <c r="AE124" s="287"/>
      <c r="AF124"/>
    </row>
    <row r="125" spans="1:32" s="34" customFormat="1" x14ac:dyDescent="0.25">
      <c r="A125" s="59"/>
      <c r="E125" s="60"/>
      <c r="H125" s="55"/>
      <c r="I125" s="55"/>
      <c r="J125" s="55"/>
      <c r="K125" s="55"/>
      <c r="L125" s="17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32" s="34" customFormat="1" ht="21" x14ac:dyDescent="0.25">
      <c r="A126" s="53"/>
      <c r="B126" s="54"/>
      <c r="C126" s="54"/>
      <c r="D126" s="55"/>
      <c r="E126" s="60"/>
      <c r="H126" s="55"/>
      <c r="I126" s="55"/>
      <c r="J126" s="55"/>
      <c r="K126" s="55"/>
      <c r="L126" s="17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32" s="34" customFormat="1" ht="21.75" thickBot="1" x14ac:dyDescent="0.3">
      <c r="A127" s="61" t="s">
        <v>214</v>
      </c>
      <c r="B127" s="82"/>
      <c r="C127" s="82"/>
      <c r="D127" s="83"/>
      <c r="E127" s="60"/>
      <c r="H127" s="37" t="str">
        <f>_xlfn.IFNA(VLOOKUP(B127,$AC$128:$AF$137,4,FALSE),"")</f>
        <v/>
      </c>
      <c r="I127" s="37" t="str">
        <f>_xlfn.IFNA(VLOOKUP(B127,$AC$128:$AF$137,4,FALSE),"")</f>
        <v/>
      </c>
      <c r="J127" s="37" t="str">
        <f>_xlfn.IFNA(VLOOKUP(B127,$AC$128:$AF$137,4,FALSE),"")</f>
        <v/>
      </c>
      <c r="K127" s="37" t="str">
        <f>_xlfn.IFNA(VLOOKUP(B127,$AC$128:$AF$137,4,FALSE),"")</f>
        <v/>
      </c>
      <c r="L127" s="194" t="str">
        <f>_xlfn.IFNA(VLOOKUP(B127,$AC$128:$AF$137,4,FALSE),"")</f>
        <v/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32" s="34" customFormat="1" ht="15" customHeight="1" x14ac:dyDescent="0.25">
      <c r="A128" s="87" t="s">
        <v>14</v>
      </c>
      <c r="B128" s="381" t="s">
        <v>119</v>
      </c>
      <c r="C128" s="381" t="s">
        <v>185</v>
      </c>
      <c r="D128" s="382">
        <v>1985</v>
      </c>
      <c r="E128" s="119">
        <f t="shared" ref="E128:E152" si="8">SUM(H128:Y128)</f>
        <v>30</v>
      </c>
      <c r="H128" s="37">
        <v>8</v>
      </c>
      <c r="I128" s="37">
        <v>8</v>
      </c>
      <c r="J128" s="37">
        <v>9</v>
      </c>
      <c r="K128" s="37">
        <v>5</v>
      </c>
      <c r="L128" s="194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AB128" s="34" t="e">
        <f>VLOOKUP(AC128,$B$128:$B$152,1,FALSE)</f>
        <v>#N/A</v>
      </c>
      <c r="AC128"/>
      <c r="AD128"/>
      <c r="AE128"/>
      <c r="AF128">
        <v>10</v>
      </c>
    </row>
    <row r="129" spans="1:32" s="34" customFormat="1" x14ac:dyDescent="0.25">
      <c r="A129" s="88" t="s">
        <v>15</v>
      </c>
      <c r="B129" s="195" t="s">
        <v>128</v>
      </c>
      <c r="C129" s="195" t="s">
        <v>108</v>
      </c>
      <c r="D129" s="196">
        <v>1988</v>
      </c>
      <c r="E129" s="120">
        <f t="shared" si="8"/>
        <v>22</v>
      </c>
      <c r="H129" s="37">
        <v>7</v>
      </c>
      <c r="I129" s="37">
        <v>7</v>
      </c>
      <c r="J129" s="37">
        <v>8</v>
      </c>
      <c r="K129" s="37" t="s">
        <v>443</v>
      </c>
      <c r="L129" s="194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AB129" s="34" t="e">
        <f t="shared" ref="AB129:AB137" si="9">VLOOKUP(AC129,$B$128:$B$152,1,FALSE)</f>
        <v>#N/A</v>
      </c>
      <c r="AC129"/>
      <c r="AD129"/>
      <c r="AE129"/>
      <c r="AF129">
        <v>9</v>
      </c>
    </row>
    <row r="130" spans="1:32" s="34" customFormat="1" ht="15.75" thickBot="1" x14ac:dyDescent="0.3">
      <c r="A130" s="168" t="s">
        <v>16</v>
      </c>
      <c r="B130" s="353" t="s">
        <v>133</v>
      </c>
      <c r="C130" s="353" t="s">
        <v>134</v>
      </c>
      <c r="D130" s="354">
        <v>1989</v>
      </c>
      <c r="E130" s="157">
        <f t="shared" si="8"/>
        <v>18</v>
      </c>
      <c r="H130" s="37">
        <v>9</v>
      </c>
      <c r="I130" s="37">
        <v>9</v>
      </c>
      <c r="J130" s="37" t="s">
        <v>443</v>
      </c>
      <c r="K130" s="37" t="s">
        <v>443</v>
      </c>
      <c r="L130" s="194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AB130" s="34" t="e">
        <f t="shared" si="9"/>
        <v>#N/A</v>
      </c>
      <c r="AC130"/>
      <c r="AD130"/>
      <c r="AE130"/>
      <c r="AF130">
        <v>8</v>
      </c>
    </row>
    <row r="131" spans="1:32" s="34" customFormat="1" x14ac:dyDescent="0.25">
      <c r="A131" s="217" t="s">
        <v>18</v>
      </c>
      <c r="B131" s="239" t="s">
        <v>184</v>
      </c>
      <c r="C131" s="239" t="s">
        <v>185</v>
      </c>
      <c r="D131" s="240">
        <v>1986</v>
      </c>
      <c r="E131" s="246">
        <f t="shared" si="8"/>
        <v>12</v>
      </c>
      <c r="H131" s="37">
        <v>2</v>
      </c>
      <c r="I131" s="37">
        <v>4</v>
      </c>
      <c r="J131" s="37">
        <v>6</v>
      </c>
      <c r="K131" s="37" t="s">
        <v>443</v>
      </c>
      <c r="L131" s="194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AB131" s="34" t="e">
        <f t="shared" si="9"/>
        <v>#N/A</v>
      </c>
      <c r="AC131"/>
      <c r="AD131"/>
      <c r="AE131"/>
      <c r="AF131">
        <v>7</v>
      </c>
    </row>
    <row r="132" spans="1:32" s="34" customFormat="1" x14ac:dyDescent="0.25">
      <c r="A132" s="118" t="s">
        <v>19</v>
      </c>
      <c r="B132" s="123" t="s">
        <v>137</v>
      </c>
      <c r="C132" s="123" t="s">
        <v>233</v>
      </c>
      <c r="D132" s="106">
        <v>1994</v>
      </c>
      <c r="E132" s="186">
        <f t="shared" si="8"/>
        <v>11</v>
      </c>
      <c r="H132" s="37">
        <v>5</v>
      </c>
      <c r="I132" s="37">
        <v>6</v>
      </c>
      <c r="J132" s="37" t="s">
        <v>443</v>
      </c>
      <c r="K132" s="37" t="s">
        <v>443</v>
      </c>
      <c r="L132" s="194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AB132" s="34" t="e">
        <f t="shared" si="9"/>
        <v>#N/A</v>
      </c>
      <c r="AC132"/>
      <c r="AD132"/>
      <c r="AE132"/>
      <c r="AF132">
        <v>6</v>
      </c>
    </row>
    <row r="133" spans="1:32" s="34" customFormat="1" x14ac:dyDescent="0.25">
      <c r="A133" s="118" t="s">
        <v>20</v>
      </c>
      <c r="B133" s="123" t="s">
        <v>420</v>
      </c>
      <c r="C133" s="123" t="s">
        <v>221</v>
      </c>
      <c r="D133" s="106">
        <v>1992</v>
      </c>
      <c r="E133" s="186">
        <f t="shared" si="8"/>
        <v>10</v>
      </c>
      <c r="H133" s="37">
        <v>10</v>
      </c>
      <c r="I133" s="37" t="s">
        <v>443</v>
      </c>
      <c r="J133" s="37" t="s">
        <v>443</v>
      </c>
      <c r="K133" s="37" t="s">
        <v>443</v>
      </c>
      <c r="L133" s="194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AB133" s="34" t="e">
        <f t="shared" si="9"/>
        <v>#N/A</v>
      </c>
      <c r="AC133"/>
      <c r="AD133"/>
      <c r="AE133"/>
      <c r="AF133">
        <v>5</v>
      </c>
    </row>
    <row r="134" spans="1:32" s="34" customFormat="1" x14ac:dyDescent="0.25">
      <c r="A134" s="118" t="s">
        <v>21</v>
      </c>
      <c r="B134" s="123" t="s">
        <v>426</v>
      </c>
      <c r="C134" s="123" t="s">
        <v>427</v>
      </c>
      <c r="D134" s="106">
        <v>1990</v>
      </c>
      <c r="E134" s="186">
        <f t="shared" si="8"/>
        <v>10</v>
      </c>
      <c r="H134" s="37"/>
      <c r="I134" s="37">
        <v>10</v>
      </c>
      <c r="J134" s="37" t="s">
        <v>443</v>
      </c>
      <c r="K134" s="37" t="s">
        <v>443</v>
      </c>
      <c r="L134" s="194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AB134" s="34" t="e">
        <f t="shared" si="9"/>
        <v>#N/A</v>
      </c>
      <c r="AC134"/>
      <c r="AD134"/>
      <c r="AE134"/>
      <c r="AF134">
        <v>4</v>
      </c>
    </row>
    <row r="135" spans="1:32" s="34" customFormat="1" x14ac:dyDescent="0.25">
      <c r="A135" s="118" t="s">
        <v>22</v>
      </c>
      <c r="B135" s="123" t="s">
        <v>453</v>
      </c>
      <c r="C135" s="123" t="s">
        <v>138</v>
      </c>
      <c r="D135" s="106">
        <v>1994</v>
      </c>
      <c r="E135" s="186">
        <f t="shared" si="8"/>
        <v>10</v>
      </c>
      <c r="H135" s="37"/>
      <c r="I135" s="37">
        <v>3</v>
      </c>
      <c r="J135" s="37">
        <v>7</v>
      </c>
      <c r="K135" s="37" t="s">
        <v>443</v>
      </c>
      <c r="L135" s="194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AB135" s="34" t="e">
        <f t="shared" si="9"/>
        <v>#N/A</v>
      </c>
      <c r="AC135"/>
      <c r="AD135"/>
      <c r="AE135"/>
      <c r="AF135">
        <v>3</v>
      </c>
    </row>
    <row r="136" spans="1:32" s="34" customFormat="1" x14ac:dyDescent="0.25">
      <c r="A136" s="118" t="s">
        <v>23</v>
      </c>
      <c r="B136" s="123" t="s">
        <v>495</v>
      </c>
      <c r="C136" s="123" t="s">
        <v>496</v>
      </c>
      <c r="D136" s="106">
        <v>1987</v>
      </c>
      <c r="E136" s="186">
        <f t="shared" si="8"/>
        <v>10</v>
      </c>
      <c r="H136" s="37"/>
      <c r="I136" s="37"/>
      <c r="J136" s="37">
        <v>10</v>
      </c>
      <c r="K136" s="37" t="s">
        <v>443</v>
      </c>
      <c r="L136" s="194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AB136" s="34" t="e">
        <f t="shared" si="9"/>
        <v>#N/A</v>
      </c>
      <c r="AC136"/>
      <c r="AD136"/>
      <c r="AE136"/>
      <c r="AF136">
        <v>2</v>
      </c>
    </row>
    <row r="137" spans="1:32" s="34" customFormat="1" x14ac:dyDescent="0.25">
      <c r="A137" s="118" t="s">
        <v>25</v>
      </c>
      <c r="B137" s="102" t="s">
        <v>531</v>
      </c>
      <c r="C137" s="99" t="s">
        <v>532</v>
      </c>
      <c r="D137" s="89">
        <v>1989</v>
      </c>
      <c r="E137" s="186">
        <f t="shared" si="8"/>
        <v>10</v>
      </c>
      <c r="H137" s="37"/>
      <c r="I137" s="37"/>
      <c r="J137" s="37"/>
      <c r="K137" s="37">
        <v>10</v>
      </c>
      <c r="L137" s="194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AB137" s="34" t="e">
        <f t="shared" si="9"/>
        <v>#N/A</v>
      </c>
      <c r="AC137"/>
      <c r="AD137"/>
      <c r="AE137"/>
      <c r="AF137">
        <v>1</v>
      </c>
    </row>
    <row r="138" spans="1:32" s="34" customFormat="1" x14ac:dyDescent="0.25">
      <c r="A138" s="118" t="s">
        <v>26</v>
      </c>
      <c r="B138" s="102" t="s">
        <v>535</v>
      </c>
      <c r="C138" s="99" t="s">
        <v>536</v>
      </c>
      <c r="D138" s="89">
        <v>1987</v>
      </c>
      <c r="E138" s="186">
        <f t="shared" si="8"/>
        <v>9</v>
      </c>
      <c r="H138" s="37"/>
      <c r="I138" s="37"/>
      <c r="J138" s="37"/>
      <c r="K138" s="37">
        <v>9</v>
      </c>
      <c r="L138" s="194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AC138"/>
      <c r="AD138"/>
      <c r="AE138"/>
      <c r="AF138"/>
    </row>
    <row r="139" spans="1:32" s="34" customFormat="1" x14ac:dyDescent="0.25">
      <c r="A139" s="118" t="s">
        <v>27</v>
      </c>
      <c r="B139" s="102" t="s">
        <v>583</v>
      </c>
      <c r="C139" s="99" t="s">
        <v>538</v>
      </c>
      <c r="D139" s="89">
        <v>1990</v>
      </c>
      <c r="E139" s="186">
        <f t="shared" si="8"/>
        <v>8</v>
      </c>
      <c r="H139" s="37"/>
      <c r="I139" s="37"/>
      <c r="J139" s="37"/>
      <c r="K139" s="37">
        <v>8</v>
      </c>
      <c r="L139" s="194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AC139"/>
      <c r="AD139"/>
      <c r="AE139"/>
      <c r="AF139"/>
    </row>
    <row r="140" spans="1:32" s="34" customFormat="1" x14ac:dyDescent="0.25">
      <c r="A140" s="118" t="s">
        <v>28</v>
      </c>
      <c r="B140" s="102" t="s">
        <v>539</v>
      </c>
      <c r="C140" s="99" t="s">
        <v>540</v>
      </c>
      <c r="D140" s="89">
        <v>1985</v>
      </c>
      <c r="E140" s="186">
        <f t="shared" si="8"/>
        <v>7</v>
      </c>
      <c r="H140" s="37"/>
      <c r="I140" s="37"/>
      <c r="J140" s="37"/>
      <c r="K140" s="37">
        <v>7</v>
      </c>
      <c r="L140" s="194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AC140"/>
      <c r="AD140"/>
      <c r="AE140"/>
      <c r="AF140"/>
    </row>
    <row r="141" spans="1:32" s="34" customFormat="1" x14ac:dyDescent="0.25">
      <c r="A141" s="118" t="s">
        <v>29</v>
      </c>
      <c r="B141" s="102" t="s">
        <v>127</v>
      </c>
      <c r="C141" s="99" t="s">
        <v>111</v>
      </c>
      <c r="D141" s="89">
        <v>1985</v>
      </c>
      <c r="E141" s="186">
        <f t="shared" si="8"/>
        <v>6</v>
      </c>
      <c r="H141" s="37">
        <v>6</v>
      </c>
      <c r="I141" s="37" t="s">
        <v>443</v>
      </c>
      <c r="J141" s="37" t="s">
        <v>443</v>
      </c>
      <c r="K141" s="37" t="s">
        <v>443</v>
      </c>
      <c r="L141" s="194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AC141"/>
      <c r="AD141"/>
      <c r="AE141"/>
      <c r="AF141"/>
    </row>
    <row r="142" spans="1:32" s="34" customFormat="1" x14ac:dyDescent="0.25">
      <c r="A142" s="118" t="s">
        <v>30</v>
      </c>
      <c r="B142" s="102" t="s">
        <v>541</v>
      </c>
      <c r="C142" s="99" t="s">
        <v>542</v>
      </c>
      <c r="D142" s="89">
        <v>1986</v>
      </c>
      <c r="E142" s="186">
        <f t="shared" si="8"/>
        <v>6</v>
      </c>
      <c r="H142" s="37"/>
      <c r="I142" s="37"/>
      <c r="J142" s="37"/>
      <c r="K142" s="37">
        <v>6</v>
      </c>
      <c r="L142" s="194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AC142"/>
      <c r="AD142"/>
      <c r="AE142"/>
      <c r="AF142"/>
    </row>
    <row r="143" spans="1:32" s="34" customFormat="1" x14ac:dyDescent="0.25">
      <c r="A143" s="118" t="s">
        <v>31</v>
      </c>
      <c r="B143" s="102" t="s">
        <v>452</v>
      </c>
      <c r="C143" s="99" t="s">
        <v>161</v>
      </c>
      <c r="D143" s="89">
        <v>1987</v>
      </c>
      <c r="E143" s="186">
        <f t="shared" si="8"/>
        <v>5</v>
      </c>
      <c r="H143" s="37"/>
      <c r="I143" s="37">
        <v>5</v>
      </c>
      <c r="J143" s="37" t="s">
        <v>443</v>
      </c>
      <c r="K143" s="37" t="s">
        <v>443</v>
      </c>
      <c r="L143" s="194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AC143"/>
      <c r="AD143"/>
      <c r="AE143"/>
      <c r="AF143"/>
    </row>
    <row r="144" spans="1:32" s="34" customFormat="1" x14ac:dyDescent="0.25">
      <c r="A144" s="118" t="s">
        <v>33</v>
      </c>
      <c r="B144" s="102" t="s">
        <v>559</v>
      </c>
      <c r="C144" s="99" t="s">
        <v>110</v>
      </c>
      <c r="D144" s="89">
        <v>1989</v>
      </c>
      <c r="E144" s="186">
        <f t="shared" si="8"/>
        <v>4</v>
      </c>
      <c r="H144" s="37"/>
      <c r="I144" s="37"/>
      <c r="J144" s="37"/>
      <c r="K144" s="37">
        <v>4</v>
      </c>
      <c r="L144" s="194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AC144"/>
      <c r="AD144"/>
      <c r="AE144"/>
      <c r="AF144"/>
    </row>
    <row r="145" spans="1:32" s="34" customFormat="1" x14ac:dyDescent="0.25">
      <c r="A145" s="118" t="s">
        <v>34</v>
      </c>
      <c r="B145" s="102" t="s">
        <v>234</v>
      </c>
      <c r="C145" s="99" t="s">
        <v>161</v>
      </c>
      <c r="D145" s="89">
        <v>1986</v>
      </c>
      <c r="E145" s="186">
        <f t="shared" si="8"/>
        <v>4</v>
      </c>
      <c r="H145" s="37">
        <v>4</v>
      </c>
      <c r="I145" s="37" t="s">
        <v>443</v>
      </c>
      <c r="J145" s="37" t="s">
        <v>443</v>
      </c>
      <c r="K145" s="37" t="s">
        <v>443</v>
      </c>
      <c r="L145" s="194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AC145"/>
      <c r="AD145"/>
      <c r="AE145"/>
      <c r="AF145"/>
    </row>
    <row r="146" spans="1:32" s="34" customFormat="1" x14ac:dyDescent="0.25">
      <c r="A146" s="118" t="s">
        <v>35</v>
      </c>
      <c r="B146" s="102" t="s">
        <v>562</v>
      </c>
      <c r="C146" s="99" t="s">
        <v>563</v>
      </c>
      <c r="D146" s="89">
        <v>1985</v>
      </c>
      <c r="E146" s="186">
        <f t="shared" si="8"/>
        <v>3</v>
      </c>
      <c r="H146" s="37"/>
      <c r="I146" s="37"/>
      <c r="J146" s="37"/>
      <c r="K146" s="37">
        <v>3</v>
      </c>
      <c r="L146" s="194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AC146"/>
      <c r="AD146"/>
      <c r="AE146"/>
      <c r="AF146"/>
    </row>
    <row r="147" spans="1:32" s="34" customFormat="1" x14ac:dyDescent="0.25">
      <c r="A147" s="118" t="s">
        <v>36</v>
      </c>
      <c r="B147" s="123" t="s">
        <v>235</v>
      </c>
      <c r="C147" s="123" t="s">
        <v>24</v>
      </c>
      <c r="D147" s="106">
        <v>1992</v>
      </c>
      <c r="E147" s="186">
        <f t="shared" si="8"/>
        <v>3</v>
      </c>
      <c r="H147" s="37">
        <v>3</v>
      </c>
      <c r="I147" s="37" t="s">
        <v>443</v>
      </c>
      <c r="J147" s="37" t="s">
        <v>443</v>
      </c>
      <c r="K147" s="37" t="s">
        <v>443</v>
      </c>
      <c r="L147" s="194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AC147"/>
      <c r="AD147"/>
      <c r="AE147"/>
      <c r="AF147"/>
    </row>
    <row r="148" spans="1:32" s="34" customFormat="1" x14ac:dyDescent="0.25">
      <c r="A148" s="118" t="s">
        <v>37</v>
      </c>
      <c r="B148" s="102" t="s">
        <v>564</v>
      </c>
      <c r="C148" s="99" t="s">
        <v>565</v>
      </c>
      <c r="D148" s="89">
        <v>1985</v>
      </c>
      <c r="E148" s="186">
        <f t="shared" si="8"/>
        <v>2</v>
      </c>
      <c r="H148" s="37"/>
      <c r="I148" s="37"/>
      <c r="J148" s="37"/>
      <c r="K148" s="37">
        <v>2</v>
      </c>
      <c r="L148" s="194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AC148"/>
      <c r="AD148"/>
      <c r="AE148"/>
      <c r="AF148"/>
    </row>
    <row r="149" spans="1:32" s="34" customFormat="1" x14ac:dyDescent="0.25">
      <c r="A149" s="118" t="s">
        <v>38</v>
      </c>
      <c r="B149" s="123" t="s">
        <v>454</v>
      </c>
      <c r="C149" s="123" t="s">
        <v>455</v>
      </c>
      <c r="D149" s="106">
        <v>1987</v>
      </c>
      <c r="E149" s="186">
        <f t="shared" si="8"/>
        <v>2</v>
      </c>
      <c r="H149" s="37"/>
      <c r="I149" s="37">
        <v>2</v>
      </c>
      <c r="J149" s="37" t="s">
        <v>443</v>
      </c>
      <c r="K149" s="37" t="s">
        <v>443</v>
      </c>
      <c r="L149" s="194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AC149"/>
      <c r="AD149"/>
      <c r="AE149"/>
      <c r="AF149"/>
    </row>
    <row r="150" spans="1:32" s="34" customFormat="1" x14ac:dyDescent="0.25">
      <c r="A150" s="118" t="s">
        <v>39</v>
      </c>
      <c r="B150" s="102" t="s">
        <v>566</v>
      </c>
      <c r="C150" s="99" t="s">
        <v>567</v>
      </c>
      <c r="D150" s="89">
        <v>1992</v>
      </c>
      <c r="E150" s="186">
        <f t="shared" si="8"/>
        <v>1</v>
      </c>
      <c r="H150" s="37"/>
      <c r="I150" s="37"/>
      <c r="J150" s="37"/>
      <c r="K150" s="37">
        <v>1</v>
      </c>
      <c r="L150" s="194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AC150"/>
      <c r="AD150"/>
      <c r="AE150"/>
      <c r="AF150"/>
    </row>
    <row r="151" spans="1:32" s="34" customFormat="1" x14ac:dyDescent="0.25">
      <c r="A151" s="118" t="s">
        <v>40</v>
      </c>
      <c r="B151" s="123" t="s">
        <v>236</v>
      </c>
      <c r="C151" s="123" t="s">
        <v>118</v>
      </c>
      <c r="D151" s="106">
        <v>1987</v>
      </c>
      <c r="E151" s="186">
        <f t="shared" si="8"/>
        <v>1</v>
      </c>
      <c r="H151" s="37">
        <v>1</v>
      </c>
      <c r="I151" s="37" t="s">
        <v>443</v>
      </c>
      <c r="J151" s="37" t="s">
        <v>443</v>
      </c>
      <c r="K151" s="37" t="s">
        <v>443</v>
      </c>
      <c r="L151" s="194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AC151"/>
      <c r="AD151"/>
      <c r="AE151"/>
      <c r="AF151"/>
    </row>
    <row r="152" spans="1:32" s="34" customFormat="1" ht="15.75" thickBot="1" x14ac:dyDescent="0.3">
      <c r="A152" s="143" t="s">
        <v>41</v>
      </c>
      <c r="B152" s="198" t="s">
        <v>456</v>
      </c>
      <c r="C152" s="198" t="s">
        <v>153</v>
      </c>
      <c r="D152" s="238">
        <v>1986</v>
      </c>
      <c r="E152" s="157">
        <f t="shared" si="8"/>
        <v>1</v>
      </c>
      <c r="H152" s="37"/>
      <c r="I152" s="37">
        <v>1</v>
      </c>
      <c r="J152" s="37" t="s">
        <v>443</v>
      </c>
      <c r="K152" s="37" t="s">
        <v>443</v>
      </c>
      <c r="L152" s="194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32" s="34" customFormat="1" x14ac:dyDescent="0.25">
      <c r="A153" s="59"/>
      <c r="B153"/>
      <c r="C153"/>
      <c r="D153"/>
      <c r="E153" s="60"/>
      <c r="H153" s="55"/>
      <c r="I153" s="55"/>
      <c r="J153" s="55"/>
      <c r="K153" s="55"/>
      <c r="L153" s="17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32" s="34" customFormat="1" ht="21" x14ac:dyDescent="0.25">
      <c r="A154" s="63"/>
      <c r="B154" s="64"/>
      <c r="C154" s="64"/>
      <c r="D154" s="19"/>
      <c r="E154" s="45"/>
      <c r="H154" s="55"/>
      <c r="I154" s="55"/>
      <c r="J154" s="55"/>
      <c r="K154" s="55"/>
      <c r="L154" s="17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32" s="34" customFormat="1" ht="21.75" thickBot="1" x14ac:dyDescent="0.3">
      <c r="A155" s="65" t="s">
        <v>215</v>
      </c>
      <c r="B155" s="66"/>
      <c r="C155" s="66"/>
      <c r="D155" s="84"/>
      <c r="E155" s="45"/>
      <c r="H155" s="37" t="str">
        <f>_xlfn.IFNA(VLOOKUP(B155,$AC$156:$AF$165,4,FALSE),"")</f>
        <v/>
      </c>
      <c r="I155" s="37" t="str">
        <f>_xlfn.IFNA(VLOOKUP(B155,$AC$156:$AF$165,4,FALSE),"")</f>
        <v/>
      </c>
      <c r="J155" s="37" t="str">
        <f>_xlfn.IFNA(VLOOKUP(B155,$AC$156:$AF$165,4,FALSE),"")</f>
        <v/>
      </c>
      <c r="K155" s="37" t="str">
        <f>_xlfn.IFNA(VLOOKUP(B155,$AC$156:$AF$165,4,FALSE),"")</f>
        <v/>
      </c>
      <c r="L155" s="194" t="str">
        <f>_xlfn.IFNA(VLOOKUP(B155,$AC$156:$AF$165,4,FALSE),"")</f>
        <v/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32" s="34" customFormat="1" ht="15" customHeight="1" x14ac:dyDescent="0.25">
      <c r="A156" s="90" t="s">
        <v>14</v>
      </c>
      <c r="B156" s="153" t="s">
        <v>114</v>
      </c>
      <c r="C156" s="250" t="s">
        <v>138</v>
      </c>
      <c r="D156" s="251">
        <v>1982</v>
      </c>
      <c r="E156" s="119">
        <f t="shared" ref="E156:E180" si="10">SUM(H156:Y156)</f>
        <v>28</v>
      </c>
      <c r="H156" s="37">
        <v>7</v>
      </c>
      <c r="I156" s="37">
        <v>6</v>
      </c>
      <c r="J156" s="37">
        <v>8</v>
      </c>
      <c r="K156" s="37">
        <v>7</v>
      </c>
      <c r="L156" s="194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AB156" s="34" t="e">
        <f t="shared" ref="AB156:AB165" si="11">VLOOKUP(AC156,$B$156:$B$180,1,FALSE)</f>
        <v>#N/A</v>
      </c>
      <c r="AC156"/>
      <c r="AD156"/>
      <c r="AE156"/>
      <c r="AF156">
        <v>10</v>
      </c>
    </row>
    <row r="157" spans="1:32" s="34" customFormat="1" ht="15" customHeight="1" x14ac:dyDescent="0.25">
      <c r="A157" s="91" t="s">
        <v>15</v>
      </c>
      <c r="B157" s="394" t="s">
        <v>139</v>
      </c>
      <c r="C157" s="395" t="s">
        <v>185</v>
      </c>
      <c r="D157" s="396">
        <v>1979</v>
      </c>
      <c r="E157" s="120">
        <f t="shared" si="10"/>
        <v>23</v>
      </c>
      <c r="H157" s="37">
        <v>3</v>
      </c>
      <c r="I157" s="37">
        <v>4</v>
      </c>
      <c r="J157" s="37">
        <v>7</v>
      </c>
      <c r="K157" s="37">
        <v>9</v>
      </c>
      <c r="L157" s="194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AB157" s="34" t="e">
        <f t="shared" si="11"/>
        <v>#N/A</v>
      </c>
      <c r="AC157"/>
      <c r="AD157"/>
      <c r="AE157"/>
      <c r="AF157">
        <v>9</v>
      </c>
    </row>
    <row r="158" spans="1:32" s="34" customFormat="1" ht="15" customHeight="1" thickBot="1" x14ac:dyDescent="0.3">
      <c r="A158" s="170" t="s">
        <v>16</v>
      </c>
      <c r="B158" s="211" t="s">
        <v>141</v>
      </c>
      <c r="C158" s="222" t="s">
        <v>165</v>
      </c>
      <c r="D158" s="223">
        <v>1980</v>
      </c>
      <c r="E158" s="157">
        <f t="shared" si="10"/>
        <v>21</v>
      </c>
      <c r="H158" s="37">
        <v>6</v>
      </c>
      <c r="I158" s="37">
        <v>9</v>
      </c>
      <c r="J158" s="37">
        <v>6</v>
      </c>
      <c r="K158" s="37" t="s">
        <v>443</v>
      </c>
      <c r="L158" s="194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AB158" s="34" t="e">
        <f t="shared" si="11"/>
        <v>#N/A</v>
      </c>
      <c r="AC158"/>
      <c r="AD158"/>
      <c r="AE158"/>
      <c r="AF158">
        <v>8</v>
      </c>
    </row>
    <row r="159" spans="1:32" s="34" customFormat="1" x14ac:dyDescent="0.25">
      <c r="A159" s="217" t="s">
        <v>18</v>
      </c>
      <c r="B159" s="123" t="s">
        <v>132</v>
      </c>
      <c r="C159" s="123" t="s">
        <v>131</v>
      </c>
      <c r="D159" s="37">
        <v>1980</v>
      </c>
      <c r="E159" s="152">
        <f t="shared" si="10"/>
        <v>15</v>
      </c>
      <c r="H159" s="37">
        <v>4</v>
      </c>
      <c r="I159" s="37">
        <v>7</v>
      </c>
      <c r="J159" s="37">
        <v>4</v>
      </c>
      <c r="K159" s="37" t="s">
        <v>443</v>
      </c>
      <c r="L159" s="194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AB159" s="34" t="e">
        <f t="shared" si="11"/>
        <v>#N/A</v>
      </c>
      <c r="AC159"/>
      <c r="AD159"/>
      <c r="AE159"/>
      <c r="AF159">
        <v>7</v>
      </c>
    </row>
    <row r="160" spans="1:32" s="34" customFormat="1" x14ac:dyDescent="0.25">
      <c r="A160" s="118" t="s">
        <v>19</v>
      </c>
      <c r="B160" s="123" t="s">
        <v>502</v>
      </c>
      <c r="C160" s="123" t="s">
        <v>503</v>
      </c>
      <c r="D160" s="37">
        <v>1980</v>
      </c>
      <c r="E160" s="120">
        <f t="shared" si="10"/>
        <v>13</v>
      </c>
      <c r="H160" s="37"/>
      <c r="I160" s="37"/>
      <c r="J160" s="37">
        <v>5</v>
      </c>
      <c r="K160" s="37">
        <v>8</v>
      </c>
      <c r="L160" s="194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AB160" s="34" t="e">
        <f t="shared" si="11"/>
        <v>#N/A</v>
      </c>
      <c r="AC160"/>
      <c r="AD160"/>
      <c r="AE160"/>
      <c r="AF160">
        <v>6</v>
      </c>
    </row>
    <row r="161" spans="1:32" s="34" customFormat="1" x14ac:dyDescent="0.25">
      <c r="A161" s="118" t="s">
        <v>20</v>
      </c>
      <c r="B161" s="123" t="s">
        <v>227</v>
      </c>
      <c r="C161" s="123" t="s">
        <v>422</v>
      </c>
      <c r="D161" s="37">
        <v>1980</v>
      </c>
      <c r="E161" s="120">
        <f t="shared" si="10"/>
        <v>10</v>
      </c>
      <c r="H161" s="37">
        <v>10</v>
      </c>
      <c r="I161" s="37" t="s">
        <v>443</v>
      </c>
      <c r="J161" s="37" t="s">
        <v>443</v>
      </c>
      <c r="K161" s="37" t="s">
        <v>443</v>
      </c>
      <c r="L161" s="194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AB161" s="34" t="e">
        <f t="shared" si="11"/>
        <v>#N/A</v>
      </c>
      <c r="AC161"/>
      <c r="AD161"/>
      <c r="AE161"/>
      <c r="AF161">
        <v>5</v>
      </c>
    </row>
    <row r="162" spans="1:32" s="34" customFormat="1" x14ac:dyDescent="0.25">
      <c r="A162" s="118" t="s">
        <v>21</v>
      </c>
      <c r="B162" s="123" t="s">
        <v>428</v>
      </c>
      <c r="C162" s="123" t="s">
        <v>429</v>
      </c>
      <c r="D162" s="37">
        <v>1979</v>
      </c>
      <c r="E162" s="120">
        <f t="shared" si="10"/>
        <v>10</v>
      </c>
      <c r="H162" s="37"/>
      <c r="I162" s="37">
        <v>10</v>
      </c>
      <c r="J162" s="37" t="s">
        <v>443</v>
      </c>
      <c r="K162" s="37" t="s">
        <v>443</v>
      </c>
      <c r="L162" s="194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AB162" s="34" t="e">
        <f t="shared" si="11"/>
        <v>#N/A</v>
      </c>
      <c r="AC162"/>
      <c r="AD162"/>
      <c r="AE162"/>
      <c r="AF162">
        <v>4</v>
      </c>
    </row>
    <row r="163" spans="1:32" s="34" customFormat="1" x14ac:dyDescent="0.25">
      <c r="A163" s="118" t="s">
        <v>22</v>
      </c>
      <c r="B163" s="123" t="s">
        <v>154</v>
      </c>
      <c r="C163" s="123" t="s">
        <v>155</v>
      </c>
      <c r="D163" s="37">
        <v>1978</v>
      </c>
      <c r="E163" s="120">
        <f t="shared" si="10"/>
        <v>10</v>
      </c>
      <c r="H163" s="37">
        <v>2</v>
      </c>
      <c r="I163" s="37">
        <v>5</v>
      </c>
      <c r="J163" s="37">
        <v>3</v>
      </c>
      <c r="K163" s="37" t="s">
        <v>443</v>
      </c>
      <c r="L163" s="194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AB163" s="34" t="e">
        <f t="shared" si="11"/>
        <v>#N/A</v>
      </c>
      <c r="AC163"/>
      <c r="AD163"/>
      <c r="AE163"/>
      <c r="AF163">
        <v>3</v>
      </c>
    </row>
    <row r="164" spans="1:32" s="34" customFormat="1" x14ac:dyDescent="0.25">
      <c r="A164" s="118" t="s">
        <v>23</v>
      </c>
      <c r="B164" s="123" t="s">
        <v>498</v>
      </c>
      <c r="C164" s="123" t="s">
        <v>499</v>
      </c>
      <c r="D164" s="37">
        <v>1980</v>
      </c>
      <c r="E164" s="120">
        <f t="shared" si="10"/>
        <v>10</v>
      </c>
      <c r="H164" s="37"/>
      <c r="I164" s="37"/>
      <c r="J164" s="37">
        <v>10</v>
      </c>
      <c r="K164" s="37" t="s">
        <v>443</v>
      </c>
      <c r="L164" s="194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AB164" s="34" t="e">
        <f t="shared" si="11"/>
        <v>#N/A</v>
      </c>
      <c r="AC164"/>
      <c r="AD164"/>
      <c r="AE164"/>
      <c r="AF164">
        <v>2</v>
      </c>
    </row>
    <row r="165" spans="1:32" s="34" customFormat="1" x14ac:dyDescent="0.25">
      <c r="A165" s="118" t="s">
        <v>25</v>
      </c>
      <c r="B165" s="123" t="s">
        <v>555</v>
      </c>
      <c r="C165" s="123" t="s">
        <v>556</v>
      </c>
      <c r="D165" s="37">
        <v>1978</v>
      </c>
      <c r="E165" s="120">
        <f t="shared" si="10"/>
        <v>10</v>
      </c>
      <c r="H165" s="37"/>
      <c r="I165" s="37"/>
      <c r="J165" s="37"/>
      <c r="K165" s="37">
        <v>10</v>
      </c>
      <c r="L165" s="194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AB165" s="34" t="e">
        <f t="shared" si="11"/>
        <v>#N/A</v>
      </c>
      <c r="AC165"/>
      <c r="AD165"/>
      <c r="AE165"/>
      <c r="AF165">
        <v>1</v>
      </c>
    </row>
    <row r="166" spans="1:32" s="34" customFormat="1" x14ac:dyDescent="0.25">
      <c r="A166" s="118" t="s">
        <v>26</v>
      </c>
      <c r="B166" s="123" t="s">
        <v>228</v>
      </c>
      <c r="C166" s="123" t="s">
        <v>422</v>
      </c>
      <c r="D166" s="37">
        <v>1978</v>
      </c>
      <c r="E166" s="120">
        <f t="shared" si="10"/>
        <v>9</v>
      </c>
      <c r="H166" s="37">
        <v>9</v>
      </c>
      <c r="I166" s="37" t="s">
        <v>443</v>
      </c>
      <c r="J166" s="37" t="s">
        <v>443</v>
      </c>
      <c r="K166" s="37" t="s">
        <v>443</v>
      </c>
      <c r="L166" s="194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AC166"/>
      <c r="AD166"/>
      <c r="AE166"/>
      <c r="AF166"/>
    </row>
    <row r="167" spans="1:32" s="34" customFormat="1" x14ac:dyDescent="0.25">
      <c r="A167" s="118" t="s">
        <v>27</v>
      </c>
      <c r="B167" s="123" t="s">
        <v>500</v>
      </c>
      <c r="C167" s="123" t="s">
        <v>427</v>
      </c>
      <c r="D167" s="37">
        <v>1982</v>
      </c>
      <c r="E167" s="120">
        <f t="shared" si="10"/>
        <v>9</v>
      </c>
      <c r="H167" s="37"/>
      <c r="I167" s="37"/>
      <c r="J167" s="37">
        <v>9</v>
      </c>
      <c r="K167" s="37" t="s">
        <v>443</v>
      </c>
      <c r="L167" s="194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AC167"/>
      <c r="AD167"/>
      <c r="AE167"/>
      <c r="AF167"/>
    </row>
    <row r="168" spans="1:32" s="34" customFormat="1" x14ac:dyDescent="0.25">
      <c r="A168" s="118" t="s">
        <v>28</v>
      </c>
      <c r="B168" s="123" t="s">
        <v>180</v>
      </c>
      <c r="C168" s="123" t="s">
        <v>223</v>
      </c>
      <c r="D168" s="37">
        <v>1977</v>
      </c>
      <c r="E168" s="120">
        <f t="shared" si="10"/>
        <v>8</v>
      </c>
      <c r="H168" s="37">
        <v>8</v>
      </c>
      <c r="I168" s="37" t="s">
        <v>443</v>
      </c>
      <c r="J168" s="37" t="s">
        <v>443</v>
      </c>
      <c r="K168" s="37" t="s">
        <v>443</v>
      </c>
      <c r="L168" s="194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AC168"/>
      <c r="AD168"/>
      <c r="AE168"/>
      <c r="AF168"/>
    </row>
    <row r="169" spans="1:32" s="34" customFormat="1" x14ac:dyDescent="0.25">
      <c r="A169" s="118" t="s">
        <v>29</v>
      </c>
      <c r="B169" s="123" t="s">
        <v>431</v>
      </c>
      <c r="C169" s="123"/>
      <c r="D169" s="37">
        <v>1983</v>
      </c>
      <c r="E169" s="120">
        <f t="shared" si="10"/>
        <v>8</v>
      </c>
      <c r="H169" s="37"/>
      <c r="I169" s="37">
        <v>8</v>
      </c>
      <c r="J169" s="37" t="s">
        <v>443</v>
      </c>
      <c r="K169" s="37" t="s">
        <v>443</v>
      </c>
      <c r="L169" s="194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AC169"/>
      <c r="AD169"/>
      <c r="AE169"/>
      <c r="AF169"/>
    </row>
    <row r="170" spans="1:32" s="34" customFormat="1" x14ac:dyDescent="0.25">
      <c r="A170" s="118" t="s">
        <v>30</v>
      </c>
      <c r="B170" s="123" t="s">
        <v>575</v>
      </c>
      <c r="C170" s="123" t="s">
        <v>576</v>
      </c>
      <c r="D170" s="37">
        <v>1975</v>
      </c>
      <c r="E170" s="120">
        <f t="shared" si="10"/>
        <v>6</v>
      </c>
      <c r="H170" s="37"/>
      <c r="I170" s="37"/>
      <c r="J170" s="37"/>
      <c r="K170" s="37">
        <v>6</v>
      </c>
      <c r="L170" s="194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AC170"/>
      <c r="AD170"/>
      <c r="AE170"/>
      <c r="AF170"/>
    </row>
    <row r="171" spans="1:32" s="34" customFormat="1" x14ac:dyDescent="0.25">
      <c r="A171" s="118" t="s">
        <v>31</v>
      </c>
      <c r="B171" s="123" t="s">
        <v>584</v>
      </c>
      <c r="C171" s="123" t="s">
        <v>24</v>
      </c>
      <c r="D171" s="37">
        <v>1976</v>
      </c>
      <c r="E171" s="120">
        <f t="shared" si="10"/>
        <v>5</v>
      </c>
      <c r="H171" s="37"/>
      <c r="I171" s="37"/>
      <c r="J171" s="37"/>
      <c r="K171" s="37">
        <v>5</v>
      </c>
      <c r="L171" s="194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AC171"/>
      <c r="AD171"/>
      <c r="AE171"/>
      <c r="AF171"/>
    </row>
    <row r="172" spans="1:32" s="34" customFormat="1" x14ac:dyDescent="0.25">
      <c r="A172" s="118" t="s">
        <v>33</v>
      </c>
      <c r="B172" s="123" t="s">
        <v>176</v>
      </c>
      <c r="C172" s="123" t="s">
        <v>161</v>
      </c>
      <c r="D172" s="37">
        <v>1978</v>
      </c>
      <c r="E172" s="120">
        <f t="shared" si="10"/>
        <v>5</v>
      </c>
      <c r="H172" s="37">
        <v>5</v>
      </c>
      <c r="I172" s="37" t="s">
        <v>443</v>
      </c>
      <c r="J172" s="37" t="s">
        <v>443</v>
      </c>
      <c r="K172" s="37" t="s">
        <v>443</v>
      </c>
      <c r="L172" s="194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AC172"/>
      <c r="AD172"/>
      <c r="AE172"/>
      <c r="AF172"/>
    </row>
    <row r="173" spans="1:32" s="34" customFormat="1" x14ac:dyDescent="0.25">
      <c r="A173" s="118" t="s">
        <v>34</v>
      </c>
      <c r="B173" s="123" t="s">
        <v>158</v>
      </c>
      <c r="C173" s="123" t="s">
        <v>153</v>
      </c>
      <c r="D173" s="37">
        <v>1977</v>
      </c>
      <c r="E173" s="120">
        <f t="shared" si="10"/>
        <v>5</v>
      </c>
      <c r="H173" s="37">
        <v>1</v>
      </c>
      <c r="I173" s="37">
        <v>3</v>
      </c>
      <c r="J173" s="37">
        <v>1</v>
      </c>
      <c r="K173" s="37" t="s">
        <v>443</v>
      </c>
      <c r="L173" s="194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AC173"/>
      <c r="AD173"/>
      <c r="AE173"/>
      <c r="AF173"/>
    </row>
    <row r="174" spans="1:32" s="34" customFormat="1" x14ac:dyDescent="0.25">
      <c r="A174" s="118" t="s">
        <v>35</v>
      </c>
      <c r="B174" s="123" t="s">
        <v>557</v>
      </c>
      <c r="C174" s="123" t="s">
        <v>558</v>
      </c>
      <c r="D174" s="37">
        <v>1975</v>
      </c>
      <c r="E174" s="120">
        <f t="shared" si="10"/>
        <v>4</v>
      </c>
      <c r="H174" s="37"/>
      <c r="I174" s="37"/>
      <c r="J174" s="37"/>
      <c r="K174" s="37">
        <v>4</v>
      </c>
      <c r="L174" s="194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AC174"/>
      <c r="AD174"/>
      <c r="AE174"/>
      <c r="AF174"/>
    </row>
    <row r="175" spans="1:32" s="34" customFormat="1" x14ac:dyDescent="0.25">
      <c r="A175" s="118" t="s">
        <v>36</v>
      </c>
      <c r="B175" s="123" t="s">
        <v>585</v>
      </c>
      <c r="C175" s="123" t="s">
        <v>586</v>
      </c>
      <c r="D175" s="37">
        <v>1981</v>
      </c>
      <c r="E175" s="120">
        <f t="shared" si="10"/>
        <v>3</v>
      </c>
      <c r="H175" s="37"/>
      <c r="I175" s="37"/>
      <c r="J175" s="37"/>
      <c r="K175" s="37">
        <v>3</v>
      </c>
      <c r="L175" s="194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AC175"/>
      <c r="AD175"/>
      <c r="AE175"/>
      <c r="AF175"/>
    </row>
    <row r="176" spans="1:32" s="34" customFormat="1" x14ac:dyDescent="0.25">
      <c r="A176" s="118" t="s">
        <v>37</v>
      </c>
      <c r="B176" s="123" t="s">
        <v>587</v>
      </c>
      <c r="C176" s="123" t="s">
        <v>588</v>
      </c>
      <c r="D176" s="37">
        <v>1978</v>
      </c>
      <c r="E176" s="120">
        <f t="shared" si="10"/>
        <v>2</v>
      </c>
      <c r="H176" s="37"/>
      <c r="I176" s="37"/>
      <c r="J176" s="37"/>
      <c r="K176" s="37">
        <v>2</v>
      </c>
      <c r="L176" s="194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AC176"/>
      <c r="AD176"/>
      <c r="AE176"/>
      <c r="AF176"/>
    </row>
    <row r="177" spans="1:32" s="34" customFormat="1" x14ac:dyDescent="0.25">
      <c r="A177" s="118" t="s">
        <v>38</v>
      </c>
      <c r="B177" s="123" t="s">
        <v>508</v>
      </c>
      <c r="C177" s="123" t="s">
        <v>509</v>
      </c>
      <c r="D177" s="37">
        <v>1979</v>
      </c>
      <c r="E177" s="120">
        <f t="shared" si="10"/>
        <v>2</v>
      </c>
      <c r="H177" s="37"/>
      <c r="I177" s="37"/>
      <c r="J177" s="37">
        <v>2</v>
      </c>
      <c r="K177" s="37" t="s">
        <v>443</v>
      </c>
      <c r="L177" s="194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AC177"/>
      <c r="AD177"/>
      <c r="AE177"/>
      <c r="AF177"/>
    </row>
    <row r="178" spans="1:32" s="34" customFormat="1" x14ac:dyDescent="0.25">
      <c r="A178" s="118" t="s">
        <v>39</v>
      </c>
      <c r="B178" s="123" t="s">
        <v>434</v>
      </c>
      <c r="C178" s="123" t="s">
        <v>435</v>
      </c>
      <c r="D178" s="37">
        <v>1979</v>
      </c>
      <c r="E178" s="120">
        <f t="shared" si="10"/>
        <v>2</v>
      </c>
      <c r="H178" s="37"/>
      <c r="I178" s="37">
        <v>2</v>
      </c>
      <c r="J178" s="37" t="s">
        <v>443</v>
      </c>
      <c r="K178" s="37" t="s">
        <v>443</v>
      </c>
      <c r="L178" s="194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AC178"/>
      <c r="AD178"/>
      <c r="AE178"/>
      <c r="AF178"/>
    </row>
    <row r="179" spans="1:32" s="34" customFormat="1" x14ac:dyDescent="0.25">
      <c r="A179" s="118" t="s">
        <v>40</v>
      </c>
      <c r="B179" s="123" t="s">
        <v>589</v>
      </c>
      <c r="C179" s="123" t="s">
        <v>590</v>
      </c>
      <c r="D179" s="37">
        <v>1981</v>
      </c>
      <c r="E179" s="120">
        <f t="shared" si="10"/>
        <v>1</v>
      </c>
      <c r="H179" s="37"/>
      <c r="I179" s="37"/>
      <c r="J179" s="37"/>
      <c r="K179" s="37">
        <v>1</v>
      </c>
      <c r="L179" s="194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AC179"/>
      <c r="AD179"/>
      <c r="AE179"/>
      <c r="AF179"/>
    </row>
    <row r="180" spans="1:32" s="34" customFormat="1" ht="15.75" thickBot="1" x14ac:dyDescent="0.3">
      <c r="A180" s="143" t="s">
        <v>41</v>
      </c>
      <c r="B180" s="198" t="s">
        <v>439</v>
      </c>
      <c r="C180" s="198" t="s">
        <v>440</v>
      </c>
      <c r="D180" s="40">
        <v>1976</v>
      </c>
      <c r="E180" s="157">
        <f t="shared" si="10"/>
        <v>1</v>
      </c>
      <c r="H180" s="37"/>
      <c r="I180" s="37">
        <v>1</v>
      </c>
      <c r="J180" s="37" t="s">
        <v>443</v>
      </c>
      <c r="K180" s="37" t="s">
        <v>443</v>
      </c>
      <c r="L180" s="194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32" s="34" customFormat="1" x14ac:dyDescent="0.25">
      <c r="A181" s="43"/>
      <c r="D181" s="55"/>
      <c r="E181" s="67"/>
      <c r="H181" s="55"/>
      <c r="I181" s="55"/>
      <c r="J181" s="55"/>
      <c r="K181" s="55"/>
      <c r="L181" s="17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32" s="34" customFormat="1" ht="21" x14ac:dyDescent="0.25">
      <c r="A182" s="63"/>
      <c r="B182" s="64"/>
      <c r="C182" s="64"/>
      <c r="D182" s="55"/>
      <c r="E182" s="45"/>
      <c r="H182" s="55"/>
      <c r="I182" s="55"/>
      <c r="J182" s="55"/>
      <c r="K182" s="55"/>
      <c r="L182" s="17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32" s="34" customFormat="1" ht="21.75" thickBot="1" x14ac:dyDescent="0.3">
      <c r="A183" s="68" t="s">
        <v>216</v>
      </c>
      <c r="B183" s="69"/>
      <c r="C183" s="69"/>
      <c r="D183" s="70"/>
      <c r="E183" s="45"/>
      <c r="H183" s="37" t="str">
        <f>_xlfn.IFNA(VLOOKUP(B183,$AC$184:$AF$193,4,FALSE),"")</f>
        <v/>
      </c>
      <c r="I183" s="37" t="str">
        <f>_xlfn.IFNA(VLOOKUP(B183,$AC$184:$AF$193,4,FALSE),"")</f>
        <v/>
      </c>
      <c r="J183" s="37" t="str">
        <f>_xlfn.IFNA(VLOOKUP(B183,$AC$184:$AF$193,4,FALSE),"")</f>
        <v/>
      </c>
      <c r="K183" s="37" t="str">
        <f>_xlfn.IFNA(VLOOKUP(B183,$AC$184:$AF$193,4,FALSE),"")</f>
        <v/>
      </c>
      <c r="L183" s="194" t="str">
        <f>_xlfn.IFNA(VLOOKUP(B183,$AC$184:$AF$193,4,FALSE),"")</f>
        <v/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32" s="34" customFormat="1" ht="15" customHeight="1" x14ac:dyDescent="0.25">
      <c r="A184" s="121" t="s">
        <v>14</v>
      </c>
      <c r="B184" s="355" t="s">
        <v>143</v>
      </c>
      <c r="C184" s="357" t="s">
        <v>224</v>
      </c>
      <c r="D184" s="358">
        <v>1974</v>
      </c>
      <c r="E184" s="119">
        <f t="shared" ref="E184:E213" si="12">SUM(H184:Y184)</f>
        <v>31</v>
      </c>
      <c r="H184" s="37">
        <v>8</v>
      </c>
      <c r="I184" s="37">
        <v>10</v>
      </c>
      <c r="J184" s="37">
        <v>10</v>
      </c>
      <c r="K184" s="37">
        <v>3</v>
      </c>
      <c r="L184" s="194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AB184" s="34" t="e">
        <f t="shared" ref="AB184:AB193" si="13">VLOOKUP(AC184,$B$184:$B$213,1,FALSE)</f>
        <v>#N/A</v>
      </c>
      <c r="AC184"/>
      <c r="AD184"/>
      <c r="AE184"/>
      <c r="AF184">
        <v>10</v>
      </c>
    </row>
    <row r="185" spans="1:32" s="34" customFormat="1" x14ac:dyDescent="0.25">
      <c r="A185" s="122" t="s">
        <v>15</v>
      </c>
      <c r="B185" s="360" t="s">
        <v>147</v>
      </c>
      <c r="C185" s="360" t="s">
        <v>422</v>
      </c>
      <c r="D185" s="361">
        <v>1971</v>
      </c>
      <c r="E185" s="120">
        <f t="shared" si="12"/>
        <v>16</v>
      </c>
      <c r="H185" s="37">
        <v>7</v>
      </c>
      <c r="I185" s="37">
        <v>9</v>
      </c>
      <c r="J185" s="37" t="s">
        <v>443</v>
      </c>
      <c r="K185" s="37" t="s">
        <v>443</v>
      </c>
      <c r="L185" s="194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AB185" s="34" t="e">
        <f t="shared" si="13"/>
        <v>#N/A</v>
      </c>
      <c r="AC185"/>
      <c r="AD185"/>
      <c r="AE185"/>
      <c r="AF185">
        <v>9</v>
      </c>
    </row>
    <row r="186" spans="1:32" s="34" customFormat="1" ht="15.75" thickBot="1" x14ac:dyDescent="0.3">
      <c r="A186" s="255" t="s">
        <v>16</v>
      </c>
      <c r="B186" s="356" t="s">
        <v>173</v>
      </c>
      <c r="C186" s="356" t="s">
        <v>174</v>
      </c>
      <c r="D186" s="359">
        <v>1967</v>
      </c>
      <c r="E186" s="157">
        <f t="shared" si="12"/>
        <v>11</v>
      </c>
      <c r="H186" s="37">
        <v>2</v>
      </c>
      <c r="I186" s="37" t="s">
        <v>443</v>
      </c>
      <c r="J186" s="37">
        <v>9</v>
      </c>
      <c r="K186" s="37" t="s">
        <v>443</v>
      </c>
      <c r="L186" s="194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AB186" s="34" t="e">
        <f t="shared" si="13"/>
        <v>#N/A</v>
      </c>
      <c r="AC186"/>
      <c r="AD186"/>
      <c r="AE186"/>
      <c r="AF186">
        <v>8</v>
      </c>
    </row>
    <row r="187" spans="1:32" s="34" customFormat="1" x14ac:dyDescent="0.25">
      <c r="A187" s="217" t="s">
        <v>18</v>
      </c>
      <c r="B187" s="137" t="s">
        <v>17</v>
      </c>
      <c r="C187" s="138" t="s">
        <v>171</v>
      </c>
      <c r="D187" s="139">
        <v>1973</v>
      </c>
      <c r="E187" s="152">
        <f t="shared" si="12"/>
        <v>10</v>
      </c>
      <c r="H187" s="37">
        <v>10</v>
      </c>
      <c r="I187" s="37" t="s">
        <v>443</v>
      </c>
      <c r="J187" s="37" t="s">
        <v>443</v>
      </c>
      <c r="K187" s="37" t="s">
        <v>443</v>
      </c>
      <c r="L187" s="194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AB187" s="34" t="e">
        <f t="shared" si="13"/>
        <v>#N/A</v>
      </c>
      <c r="AC187"/>
      <c r="AD187"/>
      <c r="AE187"/>
      <c r="AF187">
        <v>7</v>
      </c>
    </row>
    <row r="188" spans="1:32" s="34" customFormat="1" x14ac:dyDescent="0.25">
      <c r="A188" s="118" t="s">
        <v>19</v>
      </c>
      <c r="B188" s="125" t="s">
        <v>543</v>
      </c>
      <c r="C188" s="126" t="s">
        <v>544</v>
      </c>
      <c r="D188" s="127">
        <v>1972</v>
      </c>
      <c r="E188" s="120">
        <f t="shared" si="12"/>
        <v>10</v>
      </c>
      <c r="H188" s="37"/>
      <c r="I188" s="37"/>
      <c r="J188" s="37"/>
      <c r="K188" s="37">
        <v>10</v>
      </c>
      <c r="L188" s="194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AB188" s="34" t="e">
        <f t="shared" si="13"/>
        <v>#N/A</v>
      </c>
      <c r="AC188"/>
      <c r="AD188"/>
      <c r="AE188"/>
      <c r="AF188">
        <v>6</v>
      </c>
    </row>
    <row r="189" spans="1:32" s="34" customFormat="1" x14ac:dyDescent="0.25">
      <c r="A189" s="118" t="s">
        <v>20</v>
      </c>
      <c r="B189" s="125" t="s">
        <v>229</v>
      </c>
      <c r="C189" s="126" t="s">
        <v>222</v>
      </c>
      <c r="D189" s="127">
        <v>1974</v>
      </c>
      <c r="E189" s="120">
        <f t="shared" si="12"/>
        <v>9</v>
      </c>
      <c r="H189" s="37">
        <v>9</v>
      </c>
      <c r="I189" s="37" t="s">
        <v>443</v>
      </c>
      <c r="J189" s="37" t="s">
        <v>443</v>
      </c>
      <c r="K189" s="37" t="s">
        <v>443</v>
      </c>
      <c r="L189" s="194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AB189" s="34" t="e">
        <f t="shared" si="13"/>
        <v>#N/A</v>
      </c>
      <c r="AC189"/>
      <c r="AD189"/>
      <c r="AE189"/>
      <c r="AF189">
        <v>5</v>
      </c>
    </row>
    <row r="190" spans="1:32" s="34" customFormat="1" x14ac:dyDescent="0.25">
      <c r="A190" s="118" t="s">
        <v>21</v>
      </c>
      <c r="B190" s="125" t="s">
        <v>239</v>
      </c>
      <c r="C190" s="126" t="s">
        <v>240</v>
      </c>
      <c r="D190" s="127">
        <v>1970</v>
      </c>
      <c r="E190" s="120">
        <f t="shared" si="12"/>
        <v>9</v>
      </c>
      <c r="H190" s="37">
        <v>4</v>
      </c>
      <c r="I190" s="37">
        <v>5</v>
      </c>
      <c r="J190" s="37" t="s">
        <v>443</v>
      </c>
      <c r="K190" s="37" t="s">
        <v>443</v>
      </c>
      <c r="L190" s="194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AB190" s="34" t="e">
        <f t="shared" si="13"/>
        <v>#N/A</v>
      </c>
      <c r="AC190"/>
      <c r="AD190"/>
      <c r="AE190"/>
      <c r="AF190">
        <v>4</v>
      </c>
    </row>
    <row r="191" spans="1:32" s="34" customFormat="1" x14ac:dyDescent="0.25">
      <c r="A191" s="118" t="s">
        <v>22</v>
      </c>
      <c r="B191" s="125" t="s">
        <v>545</v>
      </c>
      <c r="C191" s="126" t="s">
        <v>546</v>
      </c>
      <c r="D191" s="127">
        <v>1969</v>
      </c>
      <c r="E191" s="120">
        <f t="shared" si="12"/>
        <v>9</v>
      </c>
      <c r="H191" s="37"/>
      <c r="I191" s="37"/>
      <c r="J191" s="37"/>
      <c r="K191" s="37">
        <v>9</v>
      </c>
      <c r="L191" s="194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AB191" s="34" t="e">
        <f t="shared" si="13"/>
        <v>#N/A</v>
      </c>
      <c r="AC191"/>
      <c r="AD191"/>
      <c r="AE191"/>
      <c r="AF191">
        <v>3</v>
      </c>
    </row>
    <row r="192" spans="1:32" s="34" customFormat="1" x14ac:dyDescent="0.25">
      <c r="A192" s="118" t="s">
        <v>23</v>
      </c>
      <c r="B192" s="125" t="s">
        <v>436</v>
      </c>
      <c r="C192" s="126"/>
      <c r="D192" s="127">
        <v>1973</v>
      </c>
      <c r="E192" s="120">
        <f t="shared" si="12"/>
        <v>8</v>
      </c>
      <c r="H192" s="37"/>
      <c r="I192" s="37">
        <v>8</v>
      </c>
      <c r="J192" s="37" t="s">
        <v>443</v>
      </c>
      <c r="K192" s="37" t="s">
        <v>443</v>
      </c>
      <c r="L192" s="194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AB192" s="34" t="e">
        <f t="shared" si="13"/>
        <v>#N/A</v>
      </c>
      <c r="AC192"/>
      <c r="AD192"/>
      <c r="AE192"/>
      <c r="AF192">
        <v>2</v>
      </c>
    </row>
    <row r="193" spans="1:32" s="34" customFormat="1" x14ac:dyDescent="0.25">
      <c r="A193" s="118" t="s">
        <v>25</v>
      </c>
      <c r="B193" s="125" t="s">
        <v>511</v>
      </c>
      <c r="C193" s="126" t="s">
        <v>512</v>
      </c>
      <c r="D193" s="127">
        <v>1974</v>
      </c>
      <c r="E193" s="120">
        <f t="shared" si="12"/>
        <v>8</v>
      </c>
      <c r="H193" s="37"/>
      <c r="I193" s="37"/>
      <c r="J193" s="37">
        <v>8</v>
      </c>
      <c r="K193" s="37" t="s">
        <v>443</v>
      </c>
      <c r="L193" s="194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AB193" s="34" t="e">
        <f t="shared" si="13"/>
        <v>#N/A</v>
      </c>
      <c r="AC193"/>
      <c r="AD193"/>
      <c r="AE193"/>
      <c r="AF193">
        <v>1</v>
      </c>
    </row>
    <row r="194" spans="1:32" s="34" customFormat="1" x14ac:dyDescent="0.25">
      <c r="A194" s="118" t="s">
        <v>26</v>
      </c>
      <c r="B194" s="125" t="s">
        <v>144</v>
      </c>
      <c r="C194" s="126" t="s">
        <v>422</v>
      </c>
      <c r="D194" s="127">
        <v>1974</v>
      </c>
      <c r="E194" s="120">
        <f t="shared" si="12"/>
        <v>8</v>
      </c>
      <c r="H194" s="37">
        <v>1</v>
      </c>
      <c r="I194" s="37" t="s">
        <v>443</v>
      </c>
      <c r="J194" s="37">
        <v>7</v>
      </c>
      <c r="K194" s="37" t="s">
        <v>443</v>
      </c>
      <c r="L194" s="194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AC194"/>
      <c r="AD194"/>
      <c r="AE194"/>
      <c r="AF194"/>
    </row>
    <row r="195" spans="1:32" s="34" customFormat="1" x14ac:dyDescent="0.25">
      <c r="A195" s="118" t="s">
        <v>27</v>
      </c>
      <c r="B195" s="125" t="s">
        <v>549</v>
      </c>
      <c r="C195" s="126"/>
      <c r="D195" s="127">
        <v>1974</v>
      </c>
      <c r="E195" s="120">
        <f t="shared" si="12"/>
        <v>8</v>
      </c>
      <c r="H195" s="37"/>
      <c r="I195" s="37"/>
      <c r="J195" s="37"/>
      <c r="K195" s="37">
        <v>8</v>
      </c>
      <c r="L195" s="194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AC195"/>
      <c r="AD195"/>
      <c r="AE195"/>
      <c r="AF195"/>
    </row>
    <row r="196" spans="1:32" s="34" customFormat="1" x14ac:dyDescent="0.25">
      <c r="A196" s="118" t="s">
        <v>28</v>
      </c>
      <c r="B196" s="125" t="s">
        <v>457</v>
      </c>
      <c r="C196" s="126" t="s">
        <v>458</v>
      </c>
      <c r="D196" s="127">
        <v>1968</v>
      </c>
      <c r="E196" s="120">
        <f t="shared" si="12"/>
        <v>7</v>
      </c>
      <c r="H196" s="37"/>
      <c r="I196" s="37">
        <v>7</v>
      </c>
      <c r="J196" s="37" t="s">
        <v>443</v>
      </c>
      <c r="K196" s="37" t="s">
        <v>443</v>
      </c>
      <c r="L196" s="194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AC196"/>
      <c r="AD196"/>
      <c r="AE196"/>
      <c r="AF196"/>
    </row>
    <row r="197" spans="1:32" s="34" customFormat="1" x14ac:dyDescent="0.25">
      <c r="A197" s="118" t="s">
        <v>29</v>
      </c>
      <c r="B197" s="125" t="s">
        <v>550</v>
      </c>
      <c r="C197" s="126" t="s">
        <v>551</v>
      </c>
      <c r="D197" s="127">
        <v>1972</v>
      </c>
      <c r="E197" s="120">
        <f t="shared" si="12"/>
        <v>7</v>
      </c>
      <c r="H197" s="37"/>
      <c r="I197" s="37"/>
      <c r="J197" s="37"/>
      <c r="K197" s="37">
        <v>7</v>
      </c>
      <c r="L197" s="194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AC197"/>
      <c r="AD197"/>
      <c r="AE197"/>
      <c r="AF197"/>
    </row>
    <row r="198" spans="1:32" s="34" customFormat="1" x14ac:dyDescent="0.25">
      <c r="A198" s="118" t="s">
        <v>30</v>
      </c>
      <c r="B198" s="125" t="s">
        <v>151</v>
      </c>
      <c r="C198" s="126" t="s">
        <v>142</v>
      </c>
      <c r="D198" s="127">
        <v>1969</v>
      </c>
      <c r="E198" s="120">
        <f t="shared" si="12"/>
        <v>6</v>
      </c>
      <c r="H198" s="37">
        <v>6</v>
      </c>
      <c r="I198" s="37" t="s">
        <v>443</v>
      </c>
      <c r="J198" s="37" t="s">
        <v>443</v>
      </c>
      <c r="K198" s="37" t="s">
        <v>443</v>
      </c>
      <c r="L198" s="194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AC198"/>
      <c r="AD198"/>
      <c r="AE198"/>
      <c r="AF198"/>
    </row>
    <row r="199" spans="1:32" s="34" customFormat="1" x14ac:dyDescent="0.25">
      <c r="A199" s="118" t="s">
        <v>31</v>
      </c>
      <c r="B199" s="125" t="s">
        <v>552</v>
      </c>
      <c r="C199" s="126" t="s">
        <v>553</v>
      </c>
      <c r="D199" s="127">
        <v>1973</v>
      </c>
      <c r="E199" s="120">
        <f t="shared" si="12"/>
        <v>6</v>
      </c>
      <c r="H199" s="37"/>
      <c r="I199" s="37"/>
      <c r="J199" s="37"/>
      <c r="K199" s="37">
        <v>6</v>
      </c>
      <c r="L199" s="194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C199"/>
      <c r="AD199"/>
      <c r="AE199"/>
      <c r="AF199"/>
    </row>
    <row r="200" spans="1:32" s="34" customFormat="1" x14ac:dyDescent="0.25">
      <c r="A200" s="118" t="s">
        <v>33</v>
      </c>
      <c r="B200" s="125" t="s">
        <v>530</v>
      </c>
      <c r="C200" s="126" t="s">
        <v>460</v>
      </c>
      <c r="D200" s="127">
        <v>1969</v>
      </c>
      <c r="E200" s="120">
        <f t="shared" si="12"/>
        <v>6</v>
      </c>
      <c r="H200" s="37"/>
      <c r="I200" s="37">
        <v>6</v>
      </c>
      <c r="J200" s="37" t="s">
        <v>443</v>
      </c>
      <c r="K200" s="37" t="s">
        <v>443</v>
      </c>
      <c r="L200" s="194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AC200"/>
      <c r="AD200"/>
      <c r="AE200"/>
      <c r="AF200"/>
    </row>
    <row r="201" spans="1:32" s="34" customFormat="1" x14ac:dyDescent="0.25">
      <c r="A201" s="118" t="s">
        <v>34</v>
      </c>
      <c r="B201" s="125" t="s">
        <v>516</v>
      </c>
      <c r="C201" s="126" t="s">
        <v>517</v>
      </c>
      <c r="D201" s="127">
        <v>1972</v>
      </c>
      <c r="E201" s="120">
        <f t="shared" si="12"/>
        <v>6</v>
      </c>
      <c r="H201" s="37"/>
      <c r="I201" s="37"/>
      <c r="J201" s="37">
        <v>6</v>
      </c>
      <c r="K201" s="37" t="s">
        <v>443</v>
      </c>
      <c r="L201" s="194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AC201"/>
      <c r="AD201"/>
      <c r="AE201"/>
      <c r="AF201"/>
    </row>
    <row r="202" spans="1:32" s="34" customFormat="1" x14ac:dyDescent="0.25">
      <c r="A202" s="118" t="s">
        <v>35</v>
      </c>
      <c r="B202" s="125" t="s">
        <v>554</v>
      </c>
      <c r="C202" s="126" t="s">
        <v>161</v>
      </c>
      <c r="D202" s="127">
        <v>1973</v>
      </c>
      <c r="E202" s="120">
        <f t="shared" si="12"/>
        <v>5</v>
      </c>
      <c r="H202" s="37"/>
      <c r="I202" s="37"/>
      <c r="J202" s="37"/>
      <c r="K202" s="37">
        <v>5</v>
      </c>
      <c r="L202" s="194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AC202"/>
      <c r="AD202"/>
      <c r="AE202"/>
      <c r="AF202"/>
    </row>
    <row r="203" spans="1:32" s="34" customFormat="1" x14ac:dyDescent="0.25">
      <c r="A203" s="118" t="s">
        <v>36</v>
      </c>
      <c r="B203" s="125" t="s">
        <v>237</v>
      </c>
      <c r="C203" s="126" t="s">
        <v>238</v>
      </c>
      <c r="D203" s="127">
        <v>1969</v>
      </c>
      <c r="E203" s="120">
        <f t="shared" si="12"/>
        <v>5</v>
      </c>
      <c r="H203" s="37">
        <v>5</v>
      </c>
      <c r="I203" s="37" t="s">
        <v>443</v>
      </c>
      <c r="J203" s="37" t="s">
        <v>443</v>
      </c>
      <c r="K203" s="37" t="s">
        <v>443</v>
      </c>
      <c r="L203" s="194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AC203"/>
      <c r="AD203"/>
      <c r="AE203"/>
      <c r="AF203"/>
    </row>
    <row r="204" spans="1:32" s="34" customFormat="1" x14ac:dyDescent="0.25">
      <c r="A204" s="118" t="s">
        <v>37</v>
      </c>
      <c r="B204" s="125" t="s">
        <v>518</v>
      </c>
      <c r="C204" s="126" t="s">
        <v>476</v>
      </c>
      <c r="D204" s="127">
        <v>1968</v>
      </c>
      <c r="E204" s="120">
        <f t="shared" si="12"/>
        <v>5</v>
      </c>
      <c r="H204" s="37"/>
      <c r="I204" s="37"/>
      <c r="J204" s="37">
        <v>5</v>
      </c>
      <c r="K204" s="37" t="s">
        <v>443</v>
      </c>
      <c r="L204" s="194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AC204"/>
      <c r="AD204"/>
      <c r="AE204"/>
      <c r="AF204"/>
    </row>
    <row r="205" spans="1:32" s="34" customFormat="1" x14ac:dyDescent="0.25">
      <c r="A205" s="118" t="s">
        <v>38</v>
      </c>
      <c r="B205" s="125" t="s">
        <v>560</v>
      </c>
      <c r="C205" s="126" t="s">
        <v>561</v>
      </c>
      <c r="D205" s="127">
        <v>1974</v>
      </c>
      <c r="E205" s="120">
        <f t="shared" si="12"/>
        <v>4</v>
      </c>
      <c r="H205" s="37"/>
      <c r="I205" s="37"/>
      <c r="J205" s="37"/>
      <c r="K205" s="37">
        <v>4</v>
      </c>
      <c r="L205" s="194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AC205"/>
      <c r="AD205"/>
      <c r="AE205"/>
      <c r="AF205"/>
    </row>
    <row r="206" spans="1:32" s="34" customFormat="1" x14ac:dyDescent="0.25">
      <c r="A206" s="118" t="s">
        <v>39</v>
      </c>
      <c r="B206" s="125" t="s">
        <v>462</v>
      </c>
      <c r="C206" s="126" t="s">
        <v>24</v>
      </c>
      <c r="D206" s="127">
        <v>1973</v>
      </c>
      <c r="E206" s="120">
        <f t="shared" si="12"/>
        <v>4</v>
      </c>
      <c r="H206" s="37"/>
      <c r="I206" s="37">
        <v>4</v>
      </c>
      <c r="J206" s="37" t="s">
        <v>443</v>
      </c>
      <c r="K206" s="37" t="s">
        <v>443</v>
      </c>
      <c r="L206" s="194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AC206"/>
      <c r="AD206"/>
      <c r="AE206"/>
      <c r="AF206"/>
    </row>
    <row r="207" spans="1:32" s="34" customFormat="1" x14ac:dyDescent="0.25">
      <c r="A207" s="118" t="s">
        <v>40</v>
      </c>
      <c r="B207" s="125" t="s">
        <v>519</v>
      </c>
      <c r="C207" s="126" t="s">
        <v>520</v>
      </c>
      <c r="D207" s="127">
        <v>1966</v>
      </c>
      <c r="E207" s="120">
        <f t="shared" si="12"/>
        <v>4</v>
      </c>
      <c r="H207" s="37"/>
      <c r="I207" s="37"/>
      <c r="J207" s="37">
        <v>4</v>
      </c>
      <c r="K207" s="37" t="s">
        <v>443</v>
      </c>
      <c r="L207" s="194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AC207"/>
      <c r="AD207"/>
      <c r="AE207"/>
      <c r="AF207"/>
    </row>
    <row r="208" spans="1:32" s="34" customFormat="1" x14ac:dyDescent="0.25">
      <c r="A208" s="118" t="s">
        <v>41</v>
      </c>
      <c r="B208" s="125" t="s">
        <v>172</v>
      </c>
      <c r="C208" s="126" t="s">
        <v>241</v>
      </c>
      <c r="D208" s="127">
        <v>1970</v>
      </c>
      <c r="E208" s="120">
        <f t="shared" si="12"/>
        <v>3</v>
      </c>
      <c r="H208" s="37">
        <v>3</v>
      </c>
      <c r="I208" s="37" t="s">
        <v>443</v>
      </c>
      <c r="J208" s="37" t="s">
        <v>443</v>
      </c>
      <c r="K208" s="37" t="s">
        <v>443</v>
      </c>
      <c r="L208" s="194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AC208"/>
      <c r="AD208"/>
      <c r="AE208"/>
      <c r="AF208"/>
    </row>
    <row r="209" spans="1:32" s="34" customFormat="1" x14ac:dyDescent="0.25">
      <c r="A209" s="118" t="s">
        <v>42</v>
      </c>
      <c r="B209" s="125" t="s">
        <v>463</v>
      </c>
      <c r="C209" s="126" t="s">
        <v>464</v>
      </c>
      <c r="D209" s="127">
        <v>1965</v>
      </c>
      <c r="E209" s="120">
        <f t="shared" si="12"/>
        <v>3</v>
      </c>
      <c r="H209" s="37"/>
      <c r="I209" s="37">
        <v>3</v>
      </c>
      <c r="J209" s="37" t="s">
        <v>443</v>
      </c>
      <c r="K209" s="37" t="s">
        <v>443</v>
      </c>
      <c r="L209" s="194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AC209"/>
      <c r="AD209"/>
      <c r="AE209"/>
      <c r="AF209"/>
    </row>
    <row r="210" spans="1:32" s="34" customFormat="1" x14ac:dyDescent="0.25">
      <c r="A210" s="118" t="s">
        <v>43</v>
      </c>
      <c r="B210" s="125" t="s">
        <v>570</v>
      </c>
      <c r="C210" s="126" t="s">
        <v>571</v>
      </c>
      <c r="D210" s="127">
        <v>1970</v>
      </c>
      <c r="E210" s="120">
        <f t="shared" si="12"/>
        <v>2</v>
      </c>
      <c r="H210" s="37"/>
      <c r="I210" s="37"/>
      <c r="J210" s="37"/>
      <c r="K210" s="37">
        <v>2</v>
      </c>
      <c r="L210" s="194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AC210"/>
      <c r="AD210"/>
      <c r="AE210"/>
      <c r="AF210"/>
    </row>
    <row r="211" spans="1:32" s="34" customFormat="1" x14ac:dyDescent="0.25">
      <c r="A211" s="118" t="s">
        <v>44</v>
      </c>
      <c r="B211" s="125" t="s">
        <v>465</v>
      </c>
      <c r="C211" s="126" t="s">
        <v>393</v>
      </c>
      <c r="D211" s="127">
        <v>1969</v>
      </c>
      <c r="E211" s="120">
        <f t="shared" si="12"/>
        <v>2</v>
      </c>
      <c r="H211" s="37"/>
      <c r="I211" s="37">
        <v>2</v>
      </c>
      <c r="J211" s="37" t="s">
        <v>443</v>
      </c>
      <c r="K211" s="37" t="s">
        <v>443</v>
      </c>
      <c r="L211" s="194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AC211"/>
      <c r="AD211"/>
      <c r="AE211"/>
      <c r="AF211"/>
    </row>
    <row r="212" spans="1:32" s="34" customFormat="1" x14ac:dyDescent="0.25">
      <c r="A212" s="118" t="s">
        <v>45</v>
      </c>
      <c r="B212" s="125" t="s">
        <v>572</v>
      </c>
      <c r="C212" s="126" t="s">
        <v>573</v>
      </c>
      <c r="D212" s="127">
        <v>1973</v>
      </c>
      <c r="E212" s="120">
        <f t="shared" si="12"/>
        <v>1</v>
      </c>
      <c r="H212" s="37"/>
      <c r="I212" s="37"/>
      <c r="J212" s="37"/>
      <c r="K212" s="37">
        <v>1</v>
      </c>
      <c r="L212" s="194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AC212"/>
      <c r="AD212"/>
      <c r="AE212"/>
      <c r="AF212"/>
    </row>
    <row r="213" spans="1:32" s="34" customFormat="1" ht="15.75" thickBot="1" x14ac:dyDescent="0.3">
      <c r="A213" s="143" t="s">
        <v>46</v>
      </c>
      <c r="B213" s="134" t="s">
        <v>466</v>
      </c>
      <c r="C213" s="135" t="s">
        <v>467</v>
      </c>
      <c r="D213" s="128">
        <v>1974</v>
      </c>
      <c r="E213" s="157">
        <f t="shared" si="12"/>
        <v>1</v>
      </c>
      <c r="H213" s="37"/>
      <c r="I213" s="37">
        <v>1</v>
      </c>
      <c r="J213" s="37" t="s">
        <v>443</v>
      </c>
      <c r="K213" s="37" t="s">
        <v>443</v>
      </c>
      <c r="L213" s="194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AC213"/>
      <c r="AD213"/>
      <c r="AE213"/>
      <c r="AF213"/>
    </row>
    <row r="214" spans="1:32" s="34" customFormat="1" x14ac:dyDescent="0.25">
      <c r="A214" s="328"/>
      <c r="B214" s="348"/>
      <c r="C214"/>
      <c r="D214" s="345"/>
      <c r="E214"/>
      <c r="H214" s="55"/>
      <c r="I214" s="55"/>
      <c r="J214" s="55"/>
      <c r="K214" s="55"/>
      <c r="L214" s="17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AC214"/>
      <c r="AD214"/>
      <c r="AE214"/>
      <c r="AF214"/>
    </row>
    <row r="215" spans="1:32" s="34" customFormat="1" x14ac:dyDescent="0.25">
      <c r="A215" s="328"/>
      <c r="B215" s="348"/>
      <c r="C215"/>
      <c r="D215" s="345"/>
      <c r="E215"/>
      <c r="H215" s="55"/>
      <c r="I215" s="55"/>
      <c r="J215" s="55"/>
      <c r="K215" s="55"/>
      <c r="L215" s="17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AC215"/>
      <c r="AD215"/>
      <c r="AE215"/>
      <c r="AF215"/>
    </row>
    <row r="216" spans="1:32" s="34" customFormat="1" x14ac:dyDescent="0.25">
      <c r="A216" s="43"/>
      <c r="D216" s="55"/>
      <c r="E216" s="67"/>
      <c r="H216" s="55"/>
      <c r="I216" s="55"/>
      <c r="J216" s="55"/>
      <c r="K216" s="55"/>
      <c r="L216" s="17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32" s="34" customFormat="1" ht="21" x14ac:dyDescent="0.25">
      <c r="A217" s="53"/>
      <c r="B217" s="54"/>
      <c r="C217" s="54"/>
      <c r="D217" s="19"/>
      <c r="E217" s="45"/>
      <c r="H217" s="55"/>
      <c r="I217" s="55"/>
      <c r="J217" s="55"/>
      <c r="K217" s="55"/>
      <c r="L217" s="17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32" s="34" customFormat="1" ht="21.75" thickBot="1" x14ac:dyDescent="0.3">
      <c r="A218" s="71" t="s">
        <v>217</v>
      </c>
      <c r="B218" s="113"/>
      <c r="C218" s="113"/>
      <c r="D218" s="114"/>
      <c r="E218" s="45"/>
      <c r="H218" s="37" t="str">
        <f>_xlfn.IFNA(VLOOKUP(B218,$AC$219:$AF$225,4,FALSE),"")</f>
        <v/>
      </c>
      <c r="I218" s="37" t="str">
        <f>_xlfn.IFNA(VLOOKUP(B218,$AC$219:$AF$226,4,FALSE),"")</f>
        <v/>
      </c>
      <c r="J218" s="37" t="str">
        <f>_xlfn.IFNA(VLOOKUP(B218,$AC$219:$AF$226,4,FALSE),"")</f>
        <v/>
      </c>
      <c r="K218" s="37" t="str">
        <f>_xlfn.IFNA(VLOOKUP(B218,$AC$219:$AF$228,4,FALSE),"")</f>
        <v/>
      </c>
      <c r="L218" s="194" t="str">
        <f>_xlfn.IFNA(VLOOKUP(B218,$AC$219:$AF$228,4,FALSE),"")</f>
        <v/>
      </c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32" s="34" customFormat="1" ht="15" customHeight="1" x14ac:dyDescent="0.25">
      <c r="A219" s="115" t="s">
        <v>14</v>
      </c>
      <c r="B219" s="184" t="s">
        <v>115</v>
      </c>
      <c r="C219" s="184" t="s">
        <v>122</v>
      </c>
      <c r="D219" s="92">
        <v>1960</v>
      </c>
      <c r="E219" s="33">
        <f t="shared" ref="E219" si="14">SUM(H219:Y219)</f>
        <v>26</v>
      </c>
      <c r="H219" s="37">
        <v>10</v>
      </c>
      <c r="I219" s="37">
        <v>8</v>
      </c>
      <c r="J219" s="37">
        <v>8</v>
      </c>
      <c r="K219" s="37" t="s">
        <v>443</v>
      </c>
      <c r="L219" s="194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AB219" s="34" t="e">
        <f t="shared" ref="AB219:AB228" si="15">VLOOKUP(AC219,$B$219:$B$239,1,FALSE)</f>
        <v>#N/A</v>
      </c>
      <c r="AC219"/>
      <c r="AD219"/>
      <c r="AE219"/>
      <c r="AF219">
        <v>10</v>
      </c>
    </row>
    <row r="220" spans="1:32" s="34" customFormat="1" x14ac:dyDescent="0.25">
      <c r="A220" s="116" t="s">
        <v>15</v>
      </c>
      <c r="B220" s="362" t="s">
        <v>468</v>
      </c>
      <c r="C220" s="363" t="s">
        <v>469</v>
      </c>
      <c r="D220" s="364">
        <v>1961</v>
      </c>
      <c r="E220" s="36">
        <f t="shared" ref="E220:E239" si="16">SUM(H220:Y220)</f>
        <v>23</v>
      </c>
      <c r="H220" s="37"/>
      <c r="I220" s="37">
        <v>10</v>
      </c>
      <c r="J220" s="37">
        <v>10</v>
      </c>
      <c r="K220" s="37">
        <v>3</v>
      </c>
      <c r="L220" s="194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AB220" s="34" t="e">
        <f t="shared" si="15"/>
        <v>#N/A</v>
      </c>
      <c r="AC220"/>
      <c r="AD220"/>
      <c r="AE220"/>
      <c r="AF220">
        <v>9</v>
      </c>
    </row>
    <row r="221" spans="1:32" s="34" customFormat="1" ht="15.75" thickBot="1" x14ac:dyDescent="0.3">
      <c r="A221" s="202" t="s">
        <v>16</v>
      </c>
      <c r="B221" s="365" t="s">
        <v>470</v>
      </c>
      <c r="C221" s="366" t="s">
        <v>471</v>
      </c>
      <c r="D221" s="367">
        <v>1954</v>
      </c>
      <c r="E221" s="41">
        <f t="shared" si="16"/>
        <v>18</v>
      </c>
      <c r="H221" s="37"/>
      <c r="I221" s="37">
        <v>9</v>
      </c>
      <c r="J221" s="37">
        <v>9</v>
      </c>
      <c r="K221" s="37" t="s">
        <v>443</v>
      </c>
      <c r="L221" s="194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AB221" s="34" t="e">
        <f t="shared" si="15"/>
        <v>#N/A</v>
      </c>
      <c r="AC221"/>
      <c r="AD221"/>
      <c r="AE221"/>
      <c r="AF221">
        <v>8</v>
      </c>
    </row>
    <row r="222" spans="1:32" s="34" customFormat="1" x14ac:dyDescent="0.25">
      <c r="A222" s="142" t="s">
        <v>18</v>
      </c>
      <c r="B222" s="137" t="s">
        <v>169</v>
      </c>
      <c r="C222" s="137" t="s">
        <v>170</v>
      </c>
      <c r="D222" s="139">
        <v>1950</v>
      </c>
      <c r="E222" s="42">
        <f t="shared" si="16"/>
        <v>15</v>
      </c>
      <c r="H222" s="37">
        <v>5</v>
      </c>
      <c r="I222" s="37">
        <v>3</v>
      </c>
      <c r="J222" s="37">
        <v>7</v>
      </c>
      <c r="K222" s="37" t="s">
        <v>443</v>
      </c>
      <c r="L222" s="194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AB222" s="34" t="e">
        <f t="shared" si="15"/>
        <v>#N/A</v>
      </c>
      <c r="AC222"/>
      <c r="AD222"/>
      <c r="AE222"/>
      <c r="AF222">
        <v>7</v>
      </c>
    </row>
    <row r="223" spans="1:32" s="34" customFormat="1" x14ac:dyDescent="0.25">
      <c r="A223" s="142" t="s">
        <v>19</v>
      </c>
      <c r="B223" s="137" t="s">
        <v>135</v>
      </c>
      <c r="C223" s="137" t="s">
        <v>136</v>
      </c>
      <c r="D223" s="139">
        <v>1963</v>
      </c>
      <c r="E223" s="42">
        <f t="shared" si="16"/>
        <v>11</v>
      </c>
      <c r="H223" s="37">
        <v>7</v>
      </c>
      <c r="I223" s="37">
        <v>4</v>
      </c>
      <c r="J223" s="37" t="s">
        <v>443</v>
      </c>
      <c r="K223" s="37" t="s">
        <v>443</v>
      </c>
      <c r="L223" s="194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AB223" s="34" t="e">
        <f t="shared" si="15"/>
        <v>#N/A</v>
      </c>
      <c r="AC223"/>
      <c r="AD223"/>
      <c r="AE223"/>
      <c r="AF223">
        <v>6</v>
      </c>
    </row>
    <row r="224" spans="1:32" s="34" customFormat="1" x14ac:dyDescent="0.25">
      <c r="A224" s="142" t="s">
        <v>20</v>
      </c>
      <c r="B224" s="137" t="s">
        <v>591</v>
      </c>
      <c r="C224" s="137" t="s">
        <v>592</v>
      </c>
      <c r="D224" s="139">
        <v>1961</v>
      </c>
      <c r="E224" s="42">
        <f t="shared" si="16"/>
        <v>10</v>
      </c>
      <c r="H224" s="37"/>
      <c r="I224" s="37"/>
      <c r="J224" s="37"/>
      <c r="K224" s="37">
        <v>10</v>
      </c>
      <c r="L224" s="194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AB224" s="34" t="e">
        <f t="shared" si="15"/>
        <v>#N/A</v>
      </c>
      <c r="AC224"/>
      <c r="AD224"/>
      <c r="AE224"/>
      <c r="AF224">
        <v>5</v>
      </c>
    </row>
    <row r="225" spans="1:32" s="34" customFormat="1" x14ac:dyDescent="0.25">
      <c r="A225" s="142" t="s">
        <v>21</v>
      </c>
      <c r="B225" s="137" t="s">
        <v>423</v>
      </c>
      <c r="C225" s="137" t="s">
        <v>166</v>
      </c>
      <c r="D225" s="139">
        <v>1960</v>
      </c>
      <c r="E225" s="42">
        <f t="shared" si="16"/>
        <v>9</v>
      </c>
      <c r="H225" s="37">
        <v>9</v>
      </c>
      <c r="I225" s="37" t="s">
        <v>443</v>
      </c>
      <c r="J225" s="37" t="s">
        <v>443</v>
      </c>
      <c r="K225" s="37" t="s">
        <v>443</v>
      </c>
      <c r="L225" s="194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AB225" s="34" t="e">
        <f t="shared" si="15"/>
        <v>#N/A</v>
      </c>
      <c r="AC225"/>
      <c r="AD225"/>
      <c r="AE225"/>
      <c r="AF225">
        <v>4</v>
      </c>
    </row>
    <row r="226" spans="1:32" s="34" customFormat="1" x14ac:dyDescent="0.25">
      <c r="A226" s="142" t="s">
        <v>22</v>
      </c>
      <c r="B226" s="137" t="s">
        <v>593</v>
      </c>
      <c r="C226" s="137" t="s">
        <v>594</v>
      </c>
      <c r="D226" s="139">
        <v>1958</v>
      </c>
      <c r="E226" s="42">
        <f t="shared" si="16"/>
        <v>9</v>
      </c>
      <c r="H226" s="37"/>
      <c r="I226" s="37"/>
      <c r="J226" s="37"/>
      <c r="K226" s="37">
        <v>9</v>
      </c>
      <c r="L226" s="194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AB226" s="34" t="e">
        <f t="shared" si="15"/>
        <v>#N/A</v>
      </c>
      <c r="AC226"/>
      <c r="AD226"/>
      <c r="AE226"/>
      <c r="AF226" s="62">
        <v>3</v>
      </c>
    </row>
    <row r="227" spans="1:32" s="34" customFormat="1" x14ac:dyDescent="0.25">
      <c r="A227" s="142" t="s">
        <v>23</v>
      </c>
      <c r="B227" s="137" t="s">
        <v>130</v>
      </c>
      <c r="C227" s="137" t="s">
        <v>242</v>
      </c>
      <c r="D227" s="139">
        <v>1962</v>
      </c>
      <c r="E227" s="42">
        <f t="shared" si="16"/>
        <v>8</v>
      </c>
      <c r="H227" s="37">
        <v>8</v>
      </c>
      <c r="I227" s="37" t="s">
        <v>443</v>
      </c>
      <c r="J227" s="37" t="s">
        <v>443</v>
      </c>
      <c r="K227" s="37" t="s">
        <v>443</v>
      </c>
      <c r="L227" s="194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AB227" s="34" t="e">
        <f t="shared" si="15"/>
        <v>#N/A</v>
      </c>
      <c r="AC227"/>
      <c r="AD227"/>
      <c r="AE227"/>
      <c r="AF227">
        <v>2</v>
      </c>
    </row>
    <row r="228" spans="1:32" s="34" customFormat="1" x14ac:dyDescent="0.25">
      <c r="A228" s="142" t="s">
        <v>25</v>
      </c>
      <c r="B228" s="137" t="s">
        <v>595</v>
      </c>
      <c r="C228" s="137"/>
      <c r="D228" s="139">
        <v>1963</v>
      </c>
      <c r="E228" s="42">
        <f t="shared" si="16"/>
        <v>8</v>
      </c>
      <c r="H228" s="37"/>
      <c r="I228" s="37"/>
      <c r="J228" s="37"/>
      <c r="K228" s="37">
        <v>8</v>
      </c>
      <c r="L228" s="194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AB228" s="34" t="e">
        <f t="shared" si="15"/>
        <v>#N/A</v>
      </c>
      <c r="AC228"/>
      <c r="AD228"/>
      <c r="AE228"/>
      <c r="AF228" s="62">
        <v>1</v>
      </c>
    </row>
    <row r="229" spans="1:32" s="34" customFormat="1" x14ac:dyDescent="0.25">
      <c r="A229" s="142" t="s">
        <v>26</v>
      </c>
      <c r="B229" s="137" t="s">
        <v>472</v>
      </c>
      <c r="C229" s="137" t="s">
        <v>473</v>
      </c>
      <c r="D229" s="139">
        <v>1963</v>
      </c>
      <c r="E229" s="42">
        <f t="shared" si="16"/>
        <v>7</v>
      </c>
      <c r="H229" s="37"/>
      <c r="I229" s="37">
        <v>7</v>
      </c>
      <c r="J229" s="37" t="s">
        <v>443</v>
      </c>
      <c r="K229" s="37" t="s">
        <v>443</v>
      </c>
      <c r="L229" s="194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AC229"/>
      <c r="AD229"/>
      <c r="AE229"/>
      <c r="AF229"/>
    </row>
    <row r="230" spans="1:32" s="34" customFormat="1" x14ac:dyDescent="0.25">
      <c r="A230" s="142" t="s">
        <v>27</v>
      </c>
      <c r="B230" s="137" t="s">
        <v>596</v>
      </c>
      <c r="C230" s="137" t="s">
        <v>544</v>
      </c>
      <c r="D230" s="139">
        <v>1963</v>
      </c>
      <c r="E230" s="42">
        <f t="shared" si="16"/>
        <v>7</v>
      </c>
      <c r="H230" s="37"/>
      <c r="I230" s="37"/>
      <c r="J230" s="37"/>
      <c r="K230" s="37">
        <v>7</v>
      </c>
      <c r="L230" s="194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AC230"/>
      <c r="AD230"/>
      <c r="AE230"/>
      <c r="AF230"/>
    </row>
    <row r="231" spans="1:32" s="34" customFormat="1" x14ac:dyDescent="0.25">
      <c r="A231" s="142" t="s">
        <v>28</v>
      </c>
      <c r="B231" s="137" t="s">
        <v>188</v>
      </c>
      <c r="C231" s="137" t="s">
        <v>32</v>
      </c>
      <c r="D231" s="139">
        <v>1955</v>
      </c>
      <c r="E231" s="42">
        <f t="shared" si="16"/>
        <v>6</v>
      </c>
      <c r="H231" s="37">
        <v>6</v>
      </c>
      <c r="I231" s="37" t="s">
        <v>443</v>
      </c>
      <c r="J231" s="37" t="s">
        <v>443</v>
      </c>
      <c r="K231" s="37" t="s">
        <v>443</v>
      </c>
      <c r="L231" s="194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AC231"/>
      <c r="AD231"/>
      <c r="AE231"/>
      <c r="AF231"/>
    </row>
    <row r="232" spans="1:32" s="34" customFormat="1" x14ac:dyDescent="0.25">
      <c r="A232" s="142" t="s">
        <v>29</v>
      </c>
      <c r="B232" s="137" t="s">
        <v>474</v>
      </c>
      <c r="C232" s="137" t="s">
        <v>451</v>
      </c>
      <c r="D232" s="139">
        <v>1962</v>
      </c>
      <c r="E232" s="42">
        <f t="shared" si="16"/>
        <v>6</v>
      </c>
      <c r="H232" s="37"/>
      <c r="I232" s="37">
        <v>6</v>
      </c>
      <c r="J232" s="37" t="s">
        <v>443</v>
      </c>
      <c r="K232" s="37" t="s">
        <v>443</v>
      </c>
      <c r="L232" s="194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AC232"/>
      <c r="AD232"/>
      <c r="AE232"/>
      <c r="AF232"/>
    </row>
    <row r="233" spans="1:32" s="34" customFormat="1" x14ac:dyDescent="0.25">
      <c r="A233" s="142" t="s">
        <v>30</v>
      </c>
      <c r="B233" s="137" t="s">
        <v>597</v>
      </c>
      <c r="C233" s="137"/>
      <c r="D233" s="139">
        <v>1962</v>
      </c>
      <c r="E233" s="42">
        <f t="shared" si="16"/>
        <v>6</v>
      </c>
      <c r="H233" s="37"/>
      <c r="I233" s="37"/>
      <c r="J233" s="37"/>
      <c r="K233" s="37">
        <v>6</v>
      </c>
      <c r="L233" s="194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AC233"/>
      <c r="AD233"/>
      <c r="AE233"/>
      <c r="AF233"/>
    </row>
    <row r="234" spans="1:32" s="34" customFormat="1" x14ac:dyDescent="0.25">
      <c r="A234" s="142" t="s">
        <v>31</v>
      </c>
      <c r="B234" s="137" t="s">
        <v>475</v>
      </c>
      <c r="C234" s="137" t="s">
        <v>476</v>
      </c>
      <c r="D234" s="139">
        <v>1962</v>
      </c>
      <c r="E234" s="42">
        <f t="shared" si="16"/>
        <v>5</v>
      </c>
      <c r="H234" s="37"/>
      <c r="I234" s="37">
        <v>5</v>
      </c>
      <c r="J234" s="37" t="s">
        <v>443</v>
      </c>
      <c r="K234" s="37" t="s">
        <v>443</v>
      </c>
      <c r="L234" s="194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AC234"/>
      <c r="AD234"/>
      <c r="AE234"/>
      <c r="AF234"/>
    </row>
    <row r="235" spans="1:32" s="34" customFormat="1" x14ac:dyDescent="0.25">
      <c r="A235" s="142" t="s">
        <v>33</v>
      </c>
      <c r="B235" s="137" t="s">
        <v>598</v>
      </c>
      <c r="C235" s="137" t="s">
        <v>599</v>
      </c>
      <c r="D235" s="139">
        <v>1963</v>
      </c>
      <c r="E235" s="42">
        <f t="shared" si="16"/>
        <v>5</v>
      </c>
      <c r="H235" s="37"/>
      <c r="I235" s="37"/>
      <c r="J235" s="37"/>
      <c r="K235" s="37">
        <v>5</v>
      </c>
      <c r="L235" s="194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AC235"/>
      <c r="AD235"/>
      <c r="AE235"/>
      <c r="AF235"/>
    </row>
    <row r="236" spans="1:32" s="34" customFormat="1" x14ac:dyDescent="0.25">
      <c r="A236" s="142" t="s">
        <v>34</v>
      </c>
      <c r="B236" s="137" t="s">
        <v>600</v>
      </c>
      <c r="C236" s="137" t="s">
        <v>601</v>
      </c>
      <c r="D236" s="139">
        <v>1958</v>
      </c>
      <c r="E236" s="42">
        <f t="shared" si="16"/>
        <v>4</v>
      </c>
      <c r="H236" s="37"/>
      <c r="I236" s="37"/>
      <c r="J236" s="37"/>
      <c r="K236" s="37">
        <v>4</v>
      </c>
      <c r="L236" s="194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AC236"/>
      <c r="AD236"/>
      <c r="AE236"/>
      <c r="AF236"/>
    </row>
    <row r="237" spans="1:32" s="34" customFormat="1" x14ac:dyDescent="0.25">
      <c r="A237" s="142" t="s">
        <v>35</v>
      </c>
      <c r="B237" s="137" t="s">
        <v>159</v>
      </c>
      <c r="C237" s="137" t="s">
        <v>108</v>
      </c>
      <c r="D237" s="139">
        <v>1962</v>
      </c>
      <c r="E237" s="42">
        <f t="shared" si="16"/>
        <v>4</v>
      </c>
      <c r="H237" s="37">
        <v>4</v>
      </c>
      <c r="I237" s="37" t="s">
        <v>443</v>
      </c>
      <c r="J237" s="37" t="s">
        <v>443</v>
      </c>
      <c r="K237" s="37" t="s">
        <v>443</v>
      </c>
      <c r="L237" s="194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AC237"/>
      <c r="AD237"/>
      <c r="AE237"/>
      <c r="AF237"/>
    </row>
    <row r="238" spans="1:32" s="34" customFormat="1" x14ac:dyDescent="0.25">
      <c r="A238" s="142" t="s">
        <v>36</v>
      </c>
      <c r="B238" s="137" t="s">
        <v>602</v>
      </c>
      <c r="C238" s="137" t="s">
        <v>110</v>
      </c>
      <c r="D238" s="139">
        <v>1963</v>
      </c>
      <c r="E238" s="42">
        <f t="shared" si="16"/>
        <v>2</v>
      </c>
      <c r="H238" s="37"/>
      <c r="I238" s="37"/>
      <c r="J238" s="37"/>
      <c r="K238" s="37">
        <v>2</v>
      </c>
      <c r="L238" s="194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AC238"/>
      <c r="AD238"/>
      <c r="AE238"/>
      <c r="AF238"/>
    </row>
    <row r="239" spans="1:32" s="62" customFormat="1" ht="15.75" thickBot="1" x14ac:dyDescent="0.3">
      <c r="A239" s="368" t="s">
        <v>37</v>
      </c>
      <c r="B239" s="369" t="s">
        <v>603</v>
      </c>
      <c r="C239" s="369" t="s">
        <v>604</v>
      </c>
      <c r="D239" s="370">
        <v>1959</v>
      </c>
      <c r="E239" s="371">
        <f t="shared" si="16"/>
        <v>1</v>
      </c>
      <c r="F239" s="34"/>
      <c r="G239" s="34"/>
      <c r="H239" s="37"/>
      <c r="I239" s="37"/>
      <c r="J239" s="37"/>
      <c r="K239" s="37">
        <v>1</v>
      </c>
      <c r="L239" s="194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 spans="1:32" s="62" customFormat="1" x14ac:dyDescent="0.25">
      <c r="A240" s="347"/>
      <c r="B240" s="348"/>
      <c r="C240" s="348"/>
      <c r="D240" s="345"/>
      <c r="E240"/>
      <c r="F240" s="34"/>
      <c r="G240" s="34"/>
      <c r="H240" s="55"/>
      <c r="I240" s="55"/>
      <c r="J240" s="55"/>
      <c r="K240" s="55"/>
      <c r="L240" s="17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AC240"/>
      <c r="AD240"/>
      <c r="AE240"/>
    </row>
    <row r="241" spans="1:32" s="34" customFormat="1" x14ac:dyDescent="0.25">
      <c r="A241" s="43"/>
      <c r="D241" s="55"/>
      <c r="E241" s="67"/>
      <c r="H241" s="55"/>
      <c r="I241" s="55"/>
      <c r="J241" s="55"/>
      <c r="K241" s="55"/>
      <c r="L241" s="17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32" s="34" customFormat="1" ht="21.75" thickBot="1" x14ac:dyDescent="0.3">
      <c r="A242" s="72" t="s">
        <v>109</v>
      </c>
      <c r="B242" s="73"/>
      <c r="C242" s="74"/>
      <c r="D242" s="75"/>
      <c r="E242" s="76"/>
      <c r="H242" s="37" t="str">
        <f>_xlfn.IFNA(VLOOKUP(B242,$AC$243:$AF$252,4,FALSE),"")</f>
        <v/>
      </c>
      <c r="I242" s="37" t="str">
        <f>_xlfn.IFNA(VLOOKUP(B242,$AC$243:$AF$252,4,FALSE),"")</f>
        <v/>
      </c>
      <c r="J242" s="37" t="str">
        <f>_xlfn.IFNA(VLOOKUP(B242,$AC$243:$AF$252,4,FALSE),"")</f>
        <v/>
      </c>
      <c r="K242" s="37" t="str">
        <f>_xlfn.IFNA(VLOOKUP(B242,$AC$243:$AF$252,4,FALSE),"")</f>
        <v/>
      </c>
      <c r="L242" s="194" t="str">
        <f>_xlfn.IFNA(VLOOKUP(B242,$AC$243:$AF$252,4,FALSE),"")</f>
        <v/>
      </c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32" s="34" customFormat="1" x14ac:dyDescent="0.25">
      <c r="A243" s="110" t="s">
        <v>14</v>
      </c>
      <c r="B243" s="261" t="s">
        <v>437</v>
      </c>
      <c r="C243" s="261" t="s">
        <v>438</v>
      </c>
      <c r="D243" s="264">
        <v>1980</v>
      </c>
      <c r="E243" s="33">
        <f t="shared" ref="E243" si="17">SUM(H243:Y243)</f>
        <v>20</v>
      </c>
      <c r="H243" s="37"/>
      <c r="I243" s="37">
        <v>10</v>
      </c>
      <c r="J243" s="37">
        <v>10</v>
      </c>
      <c r="K243" s="37" t="s">
        <v>443</v>
      </c>
      <c r="L243" s="383"/>
      <c r="M243" s="52"/>
      <c r="N243" s="52"/>
      <c r="O243" s="52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AB243" s="34" t="e">
        <f t="shared" ref="AB243:AB252" si="18">VLOOKUP(AC243,$B$243:$B$263,1,FALSE)</f>
        <v>#N/A</v>
      </c>
      <c r="AC243"/>
      <c r="AD243"/>
      <c r="AE243"/>
      <c r="AF243">
        <v>10</v>
      </c>
    </row>
    <row r="244" spans="1:32" s="34" customFormat="1" x14ac:dyDescent="0.25">
      <c r="A244" s="111" t="s">
        <v>15</v>
      </c>
      <c r="B244" s="187" t="s">
        <v>123</v>
      </c>
      <c r="C244" s="187" t="s">
        <v>118</v>
      </c>
      <c r="D244" s="188">
        <v>1981</v>
      </c>
      <c r="E244" s="36">
        <f t="shared" ref="E244:E263" si="19">SUM(H244:Y244)</f>
        <v>21</v>
      </c>
      <c r="H244" s="37">
        <v>3</v>
      </c>
      <c r="I244" s="37">
        <v>6</v>
      </c>
      <c r="J244" s="37">
        <v>6</v>
      </c>
      <c r="K244" s="37">
        <v>6</v>
      </c>
      <c r="L244" s="383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AB244" s="34" t="e">
        <f t="shared" si="18"/>
        <v>#N/A</v>
      </c>
      <c r="AC244"/>
      <c r="AD244"/>
      <c r="AE244"/>
      <c r="AF244">
        <v>9</v>
      </c>
    </row>
    <row r="245" spans="1:32" s="34" customFormat="1" ht="15.75" thickBot="1" x14ac:dyDescent="0.3">
      <c r="A245" s="117" t="s">
        <v>16</v>
      </c>
      <c r="B245" s="385" t="s">
        <v>145</v>
      </c>
      <c r="C245" s="385" t="s">
        <v>111</v>
      </c>
      <c r="D245" s="231">
        <v>2012</v>
      </c>
      <c r="E245" s="157">
        <f t="shared" si="19"/>
        <v>18</v>
      </c>
      <c r="H245" s="37">
        <v>6</v>
      </c>
      <c r="I245" s="37">
        <v>7</v>
      </c>
      <c r="J245" s="37">
        <v>5</v>
      </c>
      <c r="K245" s="37" t="s">
        <v>443</v>
      </c>
      <c r="L245" s="194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AB245" s="34" t="e">
        <f t="shared" si="18"/>
        <v>#N/A</v>
      </c>
      <c r="AC245"/>
      <c r="AD245"/>
      <c r="AE245"/>
      <c r="AF245">
        <v>8</v>
      </c>
    </row>
    <row r="246" spans="1:32" s="34" customFormat="1" x14ac:dyDescent="0.25">
      <c r="A246" s="142" t="s">
        <v>18</v>
      </c>
      <c r="B246" s="239" t="s">
        <v>179</v>
      </c>
      <c r="C246" s="239" t="s">
        <v>422</v>
      </c>
      <c r="D246" s="249">
        <v>2008</v>
      </c>
      <c r="E246" s="42">
        <f t="shared" si="19"/>
        <v>18</v>
      </c>
      <c r="H246" s="37"/>
      <c r="I246" s="37">
        <v>5</v>
      </c>
      <c r="J246" s="37">
        <v>4</v>
      </c>
      <c r="K246" s="37">
        <v>9</v>
      </c>
      <c r="L246" s="383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AB246" s="34" t="e">
        <f t="shared" si="18"/>
        <v>#N/A</v>
      </c>
      <c r="AC246"/>
      <c r="AD246"/>
      <c r="AE246"/>
      <c r="AF246">
        <v>7</v>
      </c>
    </row>
    <row r="247" spans="1:32" s="34" customFormat="1" x14ac:dyDescent="0.25">
      <c r="A247" s="104" t="s">
        <v>19</v>
      </c>
      <c r="B247" s="123" t="s">
        <v>480</v>
      </c>
      <c r="C247" s="123" t="s">
        <v>32</v>
      </c>
      <c r="D247" s="37">
        <v>1990</v>
      </c>
      <c r="E247" s="36">
        <f t="shared" si="19"/>
        <v>18</v>
      </c>
      <c r="H247" s="37"/>
      <c r="I247" s="37">
        <v>8</v>
      </c>
      <c r="J247" s="37" t="s">
        <v>443</v>
      </c>
      <c r="K247" s="37">
        <v>10</v>
      </c>
      <c r="L247" s="383"/>
      <c r="M247" s="52"/>
      <c r="N247" s="52"/>
      <c r="O247" s="52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AB247" s="34" t="e">
        <f t="shared" si="18"/>
        <v>#N/A</v>
      </c>
      <c r="AC247"/>
      <c r="AD247"/>
      <c r="AE247"/>
      <c r="AF247">
        <v>6</v>
      </c>
    </row>
    <row r="248" spans="1:32" s="34" customFormat="1" x14ac:dyDescent="0.25">
      <c r="A248" s="104" t="s">
        <v>20</v>
      </c>
      <c r="B248" s="123" t="s">
        <v>243</v>
      </c>
      <c r="C248" s="123" t="s">
        <v>111</v>
      </c>
      <c r="D248" s="37">
        <v>2006</v>
      </c>
      <c r="E248" s="36">
        <f t="shared" si="19"/>
        <v>16</v>
      </c>
      <c r="F248" s="8"/>
      <c r="G248" s="8"/>
      <c r="H248" s="37">
        <v>7</v>
      </c>
      <c r="I248" s="37" t="s">
        <v>443</v>
      </c>
      <c r="J248" s="37">
        <v>9</v>
      </c>
      <c r="K248" s="37" t="s">
        <v>443</v>
      </c>
      <c r="L248" s="194"/>
      <c r="M248" s="52"/>
      <c r="N248" s="52"/>
      <c r="O248" s="52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AB248" s="34" t="e">
        <f t="shared" si="18"/>
        <v>#N/A</v>
      </c>
      <c r="AC248"/>
      <c r="AD248"/>
      <c r="AE248"/>
      <c r="AF248">
        <v>5</v>
      </c>
    </row>
    <row r="249" spans="1:32" s="34" customFormat="1" x14ac:dyDescent="0.25">
      <c r="A249" s="104" t="s">
        <v>21</v>
      </c>
      <c r="B249" s="123" t="s">
        <v>163</v>
      </c>
      <c r="C249" s="123" t="s">
        <v>525</v>
      </c>
      <c r="D249" s="37">
        <v>1987</v>
      </c>
      <c r="E249" s="36">
        <f t="shared" si="19"/>
        <v>15</v>
      </c>
      <c r="H249" s="37"/>
      <c r="I249" s="37"/>
      <c r="J249" s="37">
        <v>7</v>
      </c>
      <c r="K249" s="37">
        <v>8</v>
      </c>
      <c r="L249" s="383"/>
      <c r="M249" s="52"/>
      <c r="N249" s="52"/>
      <c r="O249" s="52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AB249" s="34" t="e">
        <f t="shared" si="18"/>
        <v>#N/A</v>
      </c>
      <c r="AC249"/>
      <c r="AD249"/>
      <c r="AE249"/>
      <c r="AF249">
        <v>4</v>
      </c>
    </row>
    <row r="250" spans="1:32" s="34" customFormat="1" x14ac:dyDescent="0.25">
      <c r="A250" s="104" t="s">
        <v>22</v>
      </c>
      <c r="B250" s="123" t="s">
        <v>181</v>
      </c>
      <c r="C250" s="123" t="s">
        <v>153</v>
      </c>
      <c r="D250" s="37">
        <v>1999</v>
      </c>
      <c r="E250" s="120">
        <f t="shared" si="19"/>
        <v>13</v>
      </c>
      <c r="H250" s="37">
        <v>9</v>
      </c>
      <c r="I250" s="37">
        <v>4</v>
      </c>
      <c r="J250" s="37" t="s">
        <v>443</v>
      </c>
      <c r="K250" s="37" t="s">
        <v>443</v>
      </c>
      <c r="L250" s="194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AB250" s="34" t="e">
        <f t="shared" si="18"/>
        <v>#N/A</v>
      </c>
      <c r="AC250"/>
      <c r="AD250"/>
      <c r="AE250"/>
      <c r="AF250">
        <v>3</v>
      </c>
    </row>
    <row r="251" spans="1:32" s="34" customFormat="1" x14ac:dyDescent="0.25">
      <c r="A251" s="104" t="s">
        <v>23</v>
      </c>
      <c r="B251" s="123" t="s">
        <v>160</v>
      </c>
      <c r="C251" s="123" t="s">
        <v>161</v>
      </c>
      <c r="D251" s="37">
        <v>1998</v>
      </c>
      <c r="E251" s="120">
        <f t="shared" si="19"/>
        <v>10</v>
      </c>
      <c r="H251" s="37">
        <v>10</v>
      </c>
      <c r="I251" s="37" t="s">
        <v>443</v>
      </c>
      <c r="J251" s="37" t="s">
        <v>443</v>
      </c>
      <c r="K251" s="37" t="s">
        <v>443</v>
      </c>
      <c r="L251" s="194"/>
      <c r="M251" s="52"/>
      <c r="N251" s="52"/>
      <c r="O251" s="52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AB251" s="34" t="e">
        <f t="shared" si="18"/>
        <v>#N/A</v>
      </c>
      <c r="AC251"/>
      <c r="AD251"/>
      <c r="AE251"/>
      <c r="AF251">
        <v>2</v>
      </c>
    </row>
    <row r="252" spans="1:32" s="34" customFormat="1" x14ac:dyDescent="0.25">
      <c r="A252" s="104" t="s">
        <v>25</v>
      </c>
      <c r="B252" s="123" t="s">
        <v>478</v>
      </c>
      <c r="C252" s="123" t="s">
        <v>479</v>
      </c>
      <c r="D252" s="37">
        <v>1985</v>
      </c>
      <c r="E252" s="36">
        <f t="shared" si="19"/>
        <v>9</v>
      </c>
      <c r="H252" s="37"/>
      <c r="I252" s="37">
        <v>9</v>
      </c>
      <c r="J252" s="37" t="s">
        <v>443</v>
      </c>
      <c r="K252" s="37" t="s">
        <v>443</v>
      </c>
      <c r="L252" s="383"/>
      <c r="M252" s="52"/>
      <c r="N252" s="52"/>
      <c r="O252" s="52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AB252" s="34" t="e">
        <f t="shared" si="18"/>
        <v>#N/A</v>
      </c>
      <c r="AC252"/>
      <c r="AD252"/>
      <c r="AE252"/>
      <c r="AF252">
        <v>1</v>
      </c>
    </row>
    <row r="253" spans="1:32" s="34" customFormat="1" x14ac:dyDescent="0.25">
      <c r="A253" s="104" t="s">
        <v>26</v>
      </c>
      <c r="B253" s="123" t="s">
        <v>421</v>
      </c>
      <c r="C253" s="123" t="s">
        <v>221</v>
      </c>
      <c r="D253" s="37">
        <v>1994</v>
      </c>
      <c r="E253" s="36">
        <f t="shared" si="19"/>
        <v>8</v>
      </c>
      <c r="F253" s="8"/>
      <c r="G253" s="8"/>
      <c r="H253" s="37">
        <v>8</v>
      </c>
      <c r="I253" s="37" t="s">
        <v>443</v>
      </c>
      <c r="J253" s="37" t="s">
        <v>443</v>
      </c>
      <c r="K253" s="37" t="s">
        <v>443</v>
      </c>
      <c r="L253" s="194"/>
      <c r="M253" s="52"/>
      <c r="N253" s="52"/>
      <c r="O253" s="52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AC253"/>
      <c r="AD253"/>
      <c r="AE253"/>
      <c r="AF253"/>
    </row>
    <row r="254" spans="1:32" s="34" customFormat="1" x14ac:dyDescent="0.25">
      <c r="A254" s="104" t="s">
        <v>27</v>
      </c>
      <c r="B254" s="123" t="s">
        <v>523</v>
      </c>
      <c r="C254" s="123" t="s">
        <v>524</v>
      </c>
      <c r="D254" s="37">
        <v>2002</v>
      </c>
      <c r="E254" s="36">
        <f t="shared" si="19"/>
        <v>8</v>
      </c>
      <c r="H254" s="37"/>
      <c r="I254" s="37"/>
      <c r="J254" s="37">
        <v>8</v>
      </c>
      <c r="K254" s="37" t="s">
        <v>443</v>
      </c>
      <c r="L254" s="383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AC254"/>
      <c r="AD254"/>
      <c r="AE254"/>
      <c r="AF254"/>
    </row>
    <row r="255" spans="1:32" s="34" customFormat="1" x14ac:dyDescent="0.25">
      <c r="A255" s="104" t="s">
        <v>28</v>
      </c>
      <c r="B255" s="123" t="s">
        <v>605</v>
      </c>
      <c r="C255" s="123" t="s">
        <v>161</v>
      </c>
      <c r="D255" s="37">
        <v>2003</v>
      </c>
      <c r="E255" s="36">
        <f t="shared" si="19"/>
        <v>7</v>
      </c>
      <c r="H255" s="37"/>
      <c r="I255" s="37"/>
      <c r="J255" s="37"/>
      <c r="K255" s="37">
        <v>7</v>
      </c>
      <c r="L255" s="383"/>
      <c r="M255" s="52"/>
      <c r="N255" s="52"/>
      <c r="O255" s="52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AC255"/>
      <c r="AD255"/>
      <c r="AE255"/>
      <c r="AF255"/>
    </row>
    <row r="256" spans="1:32" s="34" customFormat="1" x14ac:dyDescent="0.25">
      <c r="A256" s="104" t="s">
        <v>29</v>
      </c>
      <c r="B256" s="123" t="s">
        <v>175</v>
      </c>
      <c r="C256" s="123" t="s">
        <v>482</v>
      </c>
      <c r="D256" s="37">
        <v>1997</v>
      </c>
      <c r="E256" s="36">
        <f t="shared" si="19"/>
        <v>6</v>
      </c>
      <c r="H256" s="37"/>
      <c r="I256" s="37">
        <v>1</v>
      </c>
      <c r="J256" s="37" t="s">
        <v>443</v>
      </c>
      <c r="K256" s="37">
        <v>5</v>
      </c>
      <c r="L256" s="383"/>
      <c r="M256" s="52"/>
      <c r="N256" s="52"/>
      <c r="O256" s="52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AC256"/>
      <c r="AD256"/>
      <c r="AE256"/>
      <c r="AF256"/>
    </row>
    <row r="257" spans="1:32" s="34" customFormat="1" x14ac:dyDescent="0.25">
      <c r="A257" s="104" t="s">
        <v>30</v>
      </c>
      <c r="B257" s="123" t="s">
        <v>146</v>
      </c>
      <c r="C257" s="123" t="s">
        <v>111</v>
      </c>
      <c r="D257" s="37">
        <v>2009</v>
      </c>
      <c r="E257" s="36">
        <f t="shared" si="19"/>
        <v>5</v>
      </c>
      <c r="H257" s="37">
        <v>5</v>
      </c>
      <c r="I257" s="37" t="s">
        <v>443</v>
      </c>
      <c r="J257" s="37" t="s">
        <v>443</v>
      </c>
      <c r="K257" s="37" t="s">
        <v>443</v>
      </c>
      <c r="L257" s="383"/>
      <c r="M257" s="52"/>
      <c r="N257" s="52"/>
      <c r="O257" s="52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AC257"/>
      <c r="AD257"/>
      <c r="AE257"/>
      <c r="AF257"/>
    </row>
    <row r="258" spans="1:32" s="34" customFormat="1" x14ac:dyDescent="0.25">
      <c r="A258" s="104" t="s">
        <v>31</v>
      </c>
      <c r="B258" s="123" t="s">
        <v>116</v>
      </c>
      <c r="C258" s="123" t="s">
        <v>24</v>
      </c>
      <c r="D258" s="37">
        <v>1981</v>
      </c>
      <c r="E258" s="36">
        <f t="shared" si="19"/>
        <v>4</v>
      </c>
      <c r="H258" s="37">
        <v>4</v>
      </c>
      <c r="I258" s="37" t="s">
        <v>443</v>
      </c>
      <c r="J258" s="37" t="s">
        <v>443</v>
      </c>
      <c r="K258" s="37" t="s">
        <v>443</v>
      </c>
      <c r="L258" s="383"/>
      <c r="M258" s="52"/>
      <c r="N258" s="52"/>
      <c r="O258" s="52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AC258"/>
      <c r="AD258"/>
      <c r="AE258"/>
      <c r="AF258"/>
    </row>
    <row r="259" spans="1:32" s="34" customFormat="1" x14ac:dyDescent="0.25">
      <c r="A259" s="104" t="s">
        <v>33</v>
      </c>
      <c r="B259" s="123" t="s">
        <v>117</v>
      </c>
      <c r="C259" s="123" t="s">
        <v>122</v>
      </c>
      <c r="D259" s="37">
        <v>1984</v>
      </c>
      <c r="E259" s="36">
        <f t="shared" si="19"/>
        <v>4</v>
      </c>
      <c r="H259" s="37">
        <v>1</v>
      </c>
      <c r="I259" s="37">
        <v>3</v>
      </c>
      <c r="J259" s="37" t="s">
        <v>443</v>
      </c>
      <c r="K259" s="37" t="s">
        <v>443</v>
      </c>
      <c r="L259" s="383"/>
      <c r="M259" s="52"/>
      <c r="N259" s="52"/>
      <c r="O259" s="52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AC259"/>
      <c r="AD259"/>
      <c r="AE259"/>
      <c r="AF259"/>
    </row>
    <row r="260" spans="1:32" s="34" customFormat="1" x14ac:dyDescent="0.25">
      <c r="A260" s="104" t="s">
        <v>34</v>
      </c>
      <c r="B260" s="123" t="s">
        <v>527</v>
      </c>
      <c r="C260" s="123" t="s">
        <v>460</v>
      </c>
      <c r="D260" s="37">
        <v>1961</v>
      </c>
      <c r="E260" s="36">
        <f t="shared" si="19"/>
        <v>3</v>
      </c>
      <c r="H260" s="37"/>
      <c r="I260" s="37"/>
      <c r="J260" s="37">
        <v>3</v>
      </c>
      <c r="K260" s="37" t="s">
        <v>443</v>
      </c>
      <c r="L260" s="383"/>
      <c r="M260" s="52"/>
      <c r="N260" s="52"/>
      <c r="O260" s="52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AC260"/>
      <c r="AD260"/>
      <c r="AE260"/>
      <c r="AF260"/>
    </row>
    <row r="261" spans="1:32" s="34" customFormat="1" x14ac:dyDescent="0.25">
      <c r="A261" s="104" t="s">
        <v>35</v>
      </c>
      <c r="B261" s="123" t="s">
        <v>528</v>
      </c>
      <c r="C261" s="123" t="s">
        <v>529</v>
      </c>
      <c r="D261" s="37">
        <v>2012</v>
      </c>
      <c r="E261" s="36">
        <f t="shared" si="19"/>
        <v>2</v>
      </c>
      <c r="H261" s="37"/>
      <c r="I261" s="37"/>
      <c r="J261" s="37">
        <v>2</v>
      </c>
      <c r="K261" s="37" t="s">
        <v>443</v>
      </c>
      <c r="L261" s="383"/>
      <c r="M261" s="52"/>
      <c r="N261" s="52"/>
      <c r="O261" s="52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AC261"/>
      <c r="AD261"/>
      <c r="AE261"/>
      <c r="AF261"/>
    </row>
    <row r="262" spans="1:32" s="34" customFormat="1" x14ac:dyDescent="0.25">
      <c r="A262" s="104" t="s">
        <v>36</v>
      </c>
      <c r="B262" s="123" t="s">
        <v>186</v>
      </c>
      <c r="C262" s="123" t="s">
        <v>244</v>
      </c>
      <c r="D262" s="37">
        <v>1976</v>
      </c>
      <c r="E262" s="36">
        <f t="shared" si="19"/>
        <v>2</v>
      </c>
      <c r="H262" s="37">
        <v>2</v>
      </c>
      <c r="I262" s="37" t="s">
        <v>443</v>
      </c>
      <c r="J262" s="37" t="s">
        <v>443</v>
      </c>
      <c r="K262" s="37" t="s">
        <v>443</v>
      </c>
      <c r="L262" s="383"/>
      <c r="M262" s="52"/>
      <c r="N262" s="52"/>
      <c r="O262" s="52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AC262"/>
      <c r="AD262"/>
      <c r="AE262"/>
      <c r="AF262"/>
    </row>
    <row r="263" spans="1:32" s="34" customFormat="1" ht="15.75" thickBot="1" x14ac:dyDescent="0.3">
      <c r="A263" s="105" t="s">
        <v>37</v>
      </c>
      <c r="B263" s="198" t="s">
        <v>140</v>
      </c>
      <c r="C263" s="198"/>
      <c r="D263" s="40">
        <v>1991</v>
      </c>
      <c r="E263" s="41">
        <f t="shared" si="19"/>
        <v>2</v>
      </c>
      <c r="H263" s="37"/>
      <c r="I263" s="37">
        <v>2</v>
      </c>
      <c r="J263" s="37" t="s">
        <v>443</v>
      </c>
      <c r="K263" s="37" t="s">
        <v>443</v>
      </c>
      <c r="L263" s="383"/>
      <c r="M263" s="52"/>
      <c r="N263" s="52"/>
      <c r="O263" s="52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AC263"/>
      <c r="AD263"/>
      <c r="AE263"/>
      <c r="AF263"/>
    </row>
    <row r="264" spans="1:32" s="34" customFormat="1" x14ac:dyDescent="0.25">
      <c r="L264" s="384"/>
      <c r="AC264"/>
      <c r="AD264"/>
      <c r="AE264"/>
      <c r="AF264"/>
    </row>
    <row r="265" spans="1:32" x14ac:dyDescent="0.25">
      <c r="B265" s="93"/>
      <c r="C265" s="93"/>
      <c r="D265" s="79"/>
      <c r="E265" s="60"/>
      <c r="H265" s="8"/>
      <c r="I265" s="8"/>
      <c r="J265" s="8"/>
      <c r="K265" s="8"/>
      <c r="L265" s="277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3"/>
      <c r="AA265" s="3"/>
    </row>
    <row r="266" spans="1:32" x14ac:dyDescent="0.25">
      <c r="B266" s="93"/>
      <c r="C266" s="93"/>
      <c r="D266" s="79"/>
      <c r="E266" s="60"/>
      <c r="H266" s="8"/>
      <c r="I266" s="8"/>
      <c r="J266" s="8"/>
      <c r="K266" s="8"/>
      <c r="L266" s="277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3"/>
      <c r="AA266" s="3"/>
    </row>
    <row r="267" spans="1:32" ht="21.75" thickBot="1" x14ac:dyDescent="0.3">
      <c r="A267" s="146" t="s">
        <v>218</v>
      </c>
      <c r="B267" s="147"/>
      <c r="C267" s="148"/>
      <c r="D267" s="149"/>
      <c r="E267" s="76"/>
      <c r="F267" s="34"/>
      <c r="G267" s="34"/>
      <c r="H267" s="37" t="str">
        <f>_xlfn.IFNA(VLOOKUP(B267,$AC$268:$AF$275,4,FALSE),"")</f>
        <v/>
      </c>
      <c r="I267" s="37" t="str">
        <f>_xlfn.IFNA(VLOOKUP(B267,$AC$268:$AF$275,4,FALSE),"")</f>
        <v/>
      </c>
      <c r="J267" s="37" t="str">
        <f>_xlfn.IFNA(VLOOKUP(B267,$AC$268:$AF$275,4,FALSE),"")</f>
        <v/>
      </c>
      <c r="K267" s="37" t="str">
        <f>_xlfn.IFNA(VLOOKUP(B267,$AC$268:$AF$275,4,FALSE),"")</f>
        <v/>
      </c>
      <c r="L267" s="194" t="str">
        <f>_xlfn.IFNA(VLOOKUP(B267,$AC$268:$AF$275,4,FALSE),"")</f>
        <v/>
      </c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3"/>
      <c r="AA267" s="3"/>
    </row>
    <row r="268" spans="1:32" x14ac:dyDescent="0.25">
      <c r="A268" s="150" t="s">
        <v>14</v>
      </c>
      <c r="B268" s="206" t="s">
        <v>179</v>
      </c>
      <c r="C268" s="172" t="s">
        <v>422</v>
      </c>
      <c r="D268" s="173">
        <v>2008</v>
      </c>
      <c r="E268" s="33">
        <f t="shared" ref="E268:E275" si="20">SUM(H268:Y268)</f>
        <v>34</v>
      </c>
      <c r="F268" s="34"/>
      <c r="G268" s="34"/>
      <c r="H268" s="37">
        <v>7</v>
      </c>
      <c r="I268" s="37">
        <v>9</v>
      </c>
      <c r="J268" s="37">
        <v>8</v>
      </c>
      <c r="K268" s="37">
        <v>10</v>
      </c>
      <c r="L268" s="194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"/>
      <c r="AA268" s="3"/>
      <c r="AB268" s="34" t="e">
        <f t="shared" ref="AB268:AB275" si="21">VLOOKUP(AC268,$B$268:$B$275,1,FALSE)</f>
        <v>#N/A</v>
      </c>
      <c r="AC268"/>
      <c r="AD268"/>
      <c r="AE268"/>
      <c r="AF268">
        <v>10</v>
      </c>
    </row>
    <row r="269" spans="1:32" x14ac:dyDescent="0.25">
      <c r="A269" s="151" t="s">
        <v>15</v>
      </c>
      <c r="B269" s="154" t="s">
        <v>145</v>
      </c>
      <c r="C269" s="155" t="s">
        <v>111</v>
      </c>
      <c r="D269" s="156">
        <v>2012</v>
      </c>
      <c r="E269" s="36">
        <f t="shared" si="20"/>
        <v>28</v>
      </c>
      <c r="F269" s="34"/>
      <c r="G269" s="34"/>
      <c r="H269" s="37">
        <v>9</v>
      </c>
      <c r="I269" s="37">
        <v>10</v>
      </c>
      <c r="J269" s="37">
        <v>9</v>
      </c>
      <c r="K269" s="37"/>
      <c r="L269" s="194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"/>
      <c r="AA269" s="3"/>
      <c r="AB269" s="34" t="e">
        <f t="shared" si="21"/>
        <v>#N/A</v>
      </c>
      <c r="AC269"/>
      <c r="AD269"/>
      <c r="AE269"/>
      <c r="AF269">
        <v>9</v>
      </c>
    </row>
    <row r="270" spans="1:32" ht="15.75" thickBot="1" x14ac:dyDescent="0.3">
      <c r="A270" s="174" t="s">
        <v>16</v>
      </c>
      <c r="B270" s="235" t="s">
        <v>243</v>
      </c>
      <c r="C270" s="236" t="s">
        <v>111</v>
      </c>
      <c r="D270" s="237">
        <v>2006</v>
      </c>
      <c r="E270" s="41">
        <f t="shared" si="20"/>
        <v>20</v>
      </c>
      <c r="F270" s="34"/>
      <c r="G270" s="34"/>
      <c r="H270" s="37">
        <v>10</v>
      </c>
      <c r="I270" s="37" t="s">
        <v>443</v>
      </c>
      <c r="J270" s="37">
        <v>10</v>
      </c>
      <c r="K270" s="37"/>
      <c r="L270" s="194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"/>
      <c r="AA270" s="3"/>
      <c r="AB270" s="34" t="e">
        <f t="shared" si="21"/>
        <v>#N/A</v>
      </c>
      <c r="AC270"/>
      <c r="AD270"/>
      <c r="AE270"/>
      <c r="AF270">
        <v>8</v>
      </c>
    </row>
    <row r="271" spans="1:32" x14ac:dyDescent="0.25">
      <c r="A271" s="142" t="s">
        <v>18</v>
      </c>
      <c r="B271" s="138" t="s">
        <v>245</v>
      </c>
      <c r="C271" s="138" t="s">
        <v>422</v>
      </c>
      <c r="D271" s="139">
        <v>2011</v>
      </c>
      <c r="E271" s="42">
        <f t="shared" si="20"/>
        <v>14</v>
      </c>
      <c r="F271" s="34"/>
      <c r="G271" s="34"/>
      <c r="H271" s="37">
        <v>6</v>
      </c>
      <c r="I271" s="37">
        <v>8</v>
      </c>
      <c r="J271" s="37" t="s">
        <v>443</v>
      </c>
      <c r="K271" s="37"/>
      <c r="L271" s="194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"/>
      <c r="AA271" s="3"/>
      <c r="AB271" s="34" t="e">
        <f t="shared" si="21"/>
        <v>#N/A</v>
      </c>
      <c r="AC271"/>
      <c r="AD271"/>
      <c r="AE271"/>
      <c r="AF271">
        <v>7</v>
      </c>
    </row>
    <row r="272" spans="1:32" x14ac:dyDescent="0.25">
      <c r="A272" s="118" t="s">
        <v>19</v>
      </c>
      <c r="B272" s="126" t="s">
        <v>483</v>
      </c>
      <c r="C272" s="126" t="s">
        <v>422</v>
      </c>
      <c r="D272" s="127">
        <v>2012</v>
      </c>
      <c r="E272" s="36">
        <f t="shared" si="20"/>
        <v>14</v>
      </c>
      <c r="H272" s="37"/>
      <c r="I272" s="37">
        <v>7</v>
      </c>
      <c r="J272" s="37">
        <v>7</v>
      </c>
      <c r="K272" s="397"/>
      <c r="L272" s="383"/>
      <c r="M272" s="52"/>
      <c r="N272" s="52"/>
      <c r="O272" s="52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"/>
      <c r="AA272" s="3"/>
      <c r="AB272" s="34" t="e">
        <f t="shared" si="21"/>
        <v>#N/A</v>
      </c>
      <c r="AC272" s="287"/>
      <c r="AD272" s="287"/>
      <c r="AE272" s="287"/>
      <c r="AF272">
        <v>6</v>
      </c>
    </row>
    <row r="273" spans="1:32" x14ac:dyDescent="0.25">
      <c r="A273" s="118" t="s">
        <v>20</v>
      </c>
      <c r="B273" s="126" t="s">
        <v>146</v>
      </c>
      <c r="C273" s="126" t="s">
        <v>111</v>
      </c>
      <c r="D273" s="127">
        <v>2009</v>
      </c>
      <c r="E273" s="36">
        <f t="shared" si="20"/>
        <v>8</v>
      </c>
      <c r="F273" s="34"/>
      <c r="G273" s="34"/>
      <c r="H273" s="37">
        <v>8</v>
      </c>
      <c r="I273" s="37" t="s">
        <v>443</v>
      </c>
      <c r="J273" s="37" t="s">
        <v>443</v>
      </c>
      <c r="K273" s="37"/>
      <c r="L273" s="194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"/>
      <c r="AA273" s="3"/>
      <c r="AB273" s="34" t="e">
        <f t="shared" si="21"/>
        <v>#N/A</v>
      </c>
      <c r="AC273" s="287"/>
      <c r="AD273" s="287"/>
      <c r="AE273" s="287"/>
      <c r="AF273">
        <v>5</v>
      </c>
    </row>
    <row r="274" spans="1:32" x14ac:dyDescent="0.25">
      <c r="A274" s="118" t="s">
        <v>21</v>
      </c>
      <c r="B274" s="126" t="s">
        <v>157</v>
      </c>
      <c r="C274" s="126" t="s">
        <v>111</v>
      </c>
      <c r="D274" s="127">
        <v>2009</v>
      </c>
      <c r="E274" s="36">
        <f t="shared" si="20"/>
        <v>5</v>
      </c>
      <c r="H274" s="37">
        <v>5</v>
      </c>
      <c r="I274" s="37" t="s">
        <v>443</v>
      </c>
      <c r="J274" s="37" t="s">
        <v>443</v>
      </c>
      <c r="K274" s="397"/>
      <c r="L274" s="383"/>
      <c r="M274" s="52"/>
      <c r="N274" s="52"/>
      <c r="O274" s="52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"/>
      <c r="AA274" s="3"/>
      <c r="AB274" s="34" t="e">
        <f t="shared" si="21"/>
        <v>#N/A</v>
      </c>
      <c r="AC274" s="287"/>
      <c r="AD274" s="287"/>
      <c r="AE274" s="287"/>
      <c r="AF274">
        <v>4</v>
      </c>
    </row>
    <row r="275" spans="1:32" ht="15.75" thickBot="1" x14ac:dyDescent="0.3">
      <c r="A275" s="143" t="s">
        <v>22</v>
      </c>
      <c r="B275" s="135" t="s">
        <v>189</v>
      </c>
      <c r="C275" s="135" t="s">
        <v>108</v>
      </c>
      <c r="D275" s="128">
        <v>2010</v>
      </c>
      <c r="E275" s="41">
        <f t="shared" si="20"/>
        <v>4</v>
      </c>
      <c r="F275" s="34"/>
      <c r="G275" s="34"/>
      <c r="H275" s="37">
        <v>4</v>
      </c>
      <c r="I275" s="37" t="s">
        <v>443</v>
      </c>
      <c r="J275" s="37" t="s">
        <v>443</v>
      </c>
      <c r="K275" s="37"/>
      <c r="L275" s="194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"/>
      <c r="AA275" s="3"/>
      <c r="AB275" s="34" t="e">
        <f t="shared" si="21"/>
        <v>#N/A</v>
      </c>
      <c r="AC275" s="287"/>
      <c r="AD275" s="287"/>
      <c r="AE275" s="287"/>
      <c r="AF275">
        <v>3</v>
      </c>
    </row>
    <row r="276" spans="1:32" x14ac:dyDescent="0.25">
      <c r="B276" s="93"/>
      <c r="C276" s="93"/>
      <c r="D276" s="79"/>
      <c r="E276" s="60"/>
      <c r="H276" s="8"/>
      <c r="I276" s="8"/>
      <c r="J276" s="8"/>
      <c r="K276" s="8"/>
      <c r="L276" s="277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3"/>
      <c r="AA276" s="3"/>
    </row>
    <row r="277" spans="1:32" x14ac:dyDescent="0.25">
      <c r="B277" s="93"/>
      <c r="C277" s="93"/>
      <c r="D277" s="79"/>
      <c r="E277" s="77"/>
      <c r="H277" s="8"/>
      <c r="I277" s="8"/>
      <c r="J277" s="8"/>
      <c r="K277" s="8"/>
      <c r="L277" s="277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3"/>
      <c r="AA277" s="3"/>
    </row>
    <row r="278" spans="1:32" ht="21.75" thickBot="1" x14ac:dyDescent="0.3">
      <c r="A278" s="80" t="s">
        <v>219</v>
      </c>
      <c r="B278" s="95"/>
      <c r="C278" s="96"/>
      <c r="D278" s="81"/>
      <c r="E278" s="76"/>
      <c r="F278" s="34"/>
      <c r="G278" s="34"/>
      <c r="H278" s="37" t="str">
        <f>_xlfn.IFNA(VLOOKUP(B278,$AC$279:$AF$284,4,FALSE),"")</f>
        <v/>
      </c>
      <c r="I278" s="37" t="str">
        <f>_xlfn.IFNA(VLOOKUP(B278,$AC$279:$AF$289,4,FALSE),"")</f>
        <v/>
      </c>
      <c r="J278" s="37" t="str">
        <f>_xlfn.IFNA(VLOOKUP(B278,$AC$279:$AF$289,4,FALSE),"")</f>
        <v/>
      </c>
      <c r="K278" s="37" t="str">
        <f>_xlfn.IFNA(VLOOKUP(B278,$AC$279:$AF$289,4,FALSE),"")</f>
        <v/>
      </c>
      <c r="L278" s="194" t="str">
        <f>_xlfn.IFNA(VLOOKUP(B278,$AC$279:$AF$289,4,FALSE),"")</f>
        <v/>
      </c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3"/>
      <c r="AA278" s="3"/>
    </row>
    <row r="279" spans="1:32" ht="15.75" thickBot="1" x14ac:dyDescent="0.3">
      <c r="A279" s="97" t="s">
        <v>14</v>
      </c>
      <c r="B279" s="376" t="s">
        <v>175</v>
      </c>
      <c r="C279" s="376" t="s">
        <v>108</v>
      </c>
      <c r="D279" s="377">
        <v>1997</v>
      </c>
      <c r="E279" s="33">
        <f t="shared" ref="E279:E291" si="22">SUM(H279:Y279)</f>
        <v>21</v>
      </c>
      <c r="F279" s="34"/>
      <c r="G279" s="34"/>
      <c r="H279" s="37">
        <v>6</v>
      </c>
      <c r="I279" s="37">
        <v>7</v>
      </c>
      <c r="J279" s="37" t="s">
        <v>443</v>
      </c>
      <c r="K279" s="37">
        <v>8</v>
      </c>
      <c r="L279" s="194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"/>
      <c r="AA279" s="3"/>
      <c r="AB279" s="34" t="e">
        <f>VLOOKUP(AC279,$B$279:$B$291,1,FALSE)</f>
        <v>#N/A</v>
      </c>
      <c r="AC279"/>
      <c r="AD279"/>
      <c r="AE279"/>
      <c r="AF279">
        <v>10</v>
      </c>
    </row>
    <row r="280" spans="1:32" x14ac:dyDescent="0.25">
      <c r="A280" s="98" t="s">
        <v>15</v>
      </c>
      <c r="B280" s="376" t="s">
        <v>480</v>
      </c>
      <c r="C280" s="376" t="s">
        <v>32</v>
      </c>
      <c r="D280" s="377">
        <v>1990</v>
      </c>
      <c r="E280" s="36">
        <f t="shared" si="22"/>
        <v>20</v>
      </c>
      <c r="F280" s="34"/>
      <c r="G280" s="34"/>
      <c r="H280" s="37"/>
      <c r="I280" s="37">
        <v>10</v>
      </c>
      <c r="J280" s="37" t="s">
        <v>443</v>
      </c>
      <c r="K280" s="37">
        <v>10</v>
      </c>
      <c r="L280" s="194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"/>
      <c r="AA280" s="3"/>
      <c r="AB280" s="34" t="e">
        <f t="shared" ref="AB280:AB287" si="23">VLOOKUP(AC280,$B$279:$B$291,1,FALSE)</f>
        <v>#N/A</v>
      </c>
      <c r="AC280"/>
      <c r="AD280"/>
      <c r="AE280"/>
      <c r="AF280">
        <v>9</v>
      </c>
    </row>
    <row r="281" spans="1:32" ht="15.75" thickBot="1" x14ac:dyDescent="0.3">
      <c r="A281" s="210" t="s">
        <v>16</v>
      </c>
      <c r="B281" s="218" t="s">
        <v>181</v>
      </c>
      <c r="C281" s="218" t="s">
        <v>153</v>
      </c>
      <c r="D281" s="219">
        <v>1999</v>
      </c>
      <c r="E281" s="41">
        <f t="shared" si="22"/>
        <v>18</v>
      </c>
      <c r="F281" s="34"/>
      <c r="G281" s="34"/>
      <c r="H281" s="37">
        <v>9</v>
      </c>
      <c r="I281" s="37">
        <v>9</v>
      </c>
      <c r="J281" s="37"/>
      <c r="K281" s="37" t="s">
        <v>443</v>
      </c>
      <c r="L281" s="194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"/>
      <c r="AA281" s="3"/>
      <c r="AB281" s="34" t="e">
        <f t="shared" si="23"/>
        <v>#N/A</v>
      </c>
      <c r="AC281"/>
      <c r="AD281"/>
      <c r="AE281"/>
      <c r="AF281">
        <v>8</v>
      </c>
    </row>
    <row r="282" spans="1:32" x14ac:dyDescent="0.25">
      <c r="A282" s="386" t="s">
        <v>18</v>
      </c>
      <c r="B282" s="215" t="s">
        <v>140</v>
      </c>
      <c r="C282" s="215" t="s">
        <v>111</v>
      </c>
      <c r="D282" s="216">
        <v>1991</v>
      </c>
      <c r="E282" s="33">
        <f t="shared" si="22"/>
        <v>15</v>
      </c>
      <c r="F282" s="34"/>
      <c r="G282" s="34"/>
      <c r="H282" s="37">
        <v>7</v>
      </c>
      <c r="I282" s="37">
        <v>8</v>
      </c>
      <c r="J282" s="37" t="s">
        <v>443</v>
      </c>
      <c r="K282" s="37" t="s">
        <v>443</v>
      </c>
      <c r="L282" s="194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"/>
      <c r="AA282" s="3"/>
      <c r="AB282" s="34" t="e">
        <f t="shared" si="23"/>
        <v>#N/A</v>
      </c>
      <c r="AC282"/>
      <c r="AD282"/>
      <c r="AE282"/>
      <c r="AF282">
        <v>7</v>
      </c>
    </row>
    <row r="283" spans="1:32" x14ac:dyDescent="0.25">
      <c r="A283" s="118" t="s">
        <v>19</v>
      </c>
      <c r="B283" s="215" t="s">
        <v>160</v>
      </c>
      <c r="C283" s="215" t="s">
        <v>161</v>
      </c>
      <c r="D283" s="216">
        <v>1998</v>
      </c>
      <c r="E283" s="36">
        <f t="shared" si="22"/>
        <v>10</v>
      </c>
      <c r="F283" s="34"/>
      <c r="G283" s="34"/>
      <c r="H283" s="37">
        <v>10</v>
      </c>
      <c r="I283" s="37" t="s">
        <v>443</v>
      </c>
      <c r="J283" s="37" t="s">
        <v>443</v>
      </c>
      <c r="K283" s="37" t="s">
        <v>443</v>
      </c>
      <c r="L283" s="194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"/>
      <c r="AA283" s="3"/>
      <c r="AB283" s="34" t="e">
        <f t="shared" si="23"/>
        <v>#N/A</v>
      </c>
      <c r="AC283"/>
      <c r="AD283"/>
      <c r="AE283"/>
      <c r="AF283">
        <v>6</v>
      </c>
    </row>
    <row r="284" spans="1:32" x14ac:dyDescent="0.25">
      <c r="A284" s="118" t="s">
        <v>20</v>
      </c>
      <c r="B284" s="215" t="s">
        <v>523</v>
      </c>
      <c r="C284" s="215" t="s">
        <v>524</v>
      </c>
      <c r="D284" s="216">
        <v>2002</v>
      </c>
      <c r="E284" s="36">
        <f t="shared" si="22"/>
        <v>10</v>
      </c>
      <c r="F284" s="34"/>
      <c r="G284" s="34"/>
      <c r="H284" s="37"/>
      <c r="I284" s="37"/>
      <c r="J284" s="37">
        <v>10</v>
      </c>
      <c r="K284" s="37" t="s">
        <v>443</v>
      </c>
      <c r="L284" s="194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"/>
      <c r="AA284" s="3"/>
      <c r="AB284" s="34" t="e">
        <f t="shared" si="23"/>
        <v>#N/A</v>
      </c>
      <c r="AC284"/>
      <c r="AD284"/>
      <c r="AE284"/>
      <c r="AF284">
        <v>5</v>
      </c>
    </row>
    <row r="285" spans="1:32" x14ac:dyDescent="0.25">
      <c r="A285" s="118" t="s">
        <v>21</v>
      </c>
      <c r="B285" s="215" t="s">
        <v>605</v>
      </c>
      <c r="C285" s="215" t="s">
        <v>161</v>
      </c>
      <c r="D285" s="216">
        <v>2003</v>
      </c>
      <c r="E285" s="36">
        <f t="shared" si="22"/>
        <v>9</v>
      </c>
      <c r="F285" s="34"/>
      <c r="G285" s="34"/>
      <c r="H285" s="37"/>
      <c r="I285" s="37"/>
      <c r="J285" s="37"/>
      <c r="K285" s="37">
        <v>9</v>
      </c>
      <c r="L285" s="194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"/>
      <c r="AA285" s="3"/>
      <c r="AB285" s="34" t="e">
        <f t="shared" si="23"/>
        <v>#N/A</v>
      </c>
      <c r="AC285"/>
      <c r="AD285"/>
      <c r="AE285"/>
      <c r="AF285">
        <v>4</v>
      </c>
    </row>
    <row r="286" spans="1:32" x14ac:dyDescent="0.25">
      <c r="A286" s="118" t="s">
        <v>22</v>
      </c>
      <c r="B286" s="215" t="s">
        <v>421</v>
      </c>
      <c r="C286" s="215" t="s">
        <v>221</v>
      </c>
      <c r="D286" s="216">
        <v>1994</v>
      </c>
      <c r="E286" s="36">
        <f t="shared" si="22"/>
        <v>8</v>
      </c>
      <c r="F286" s="34"/>
      <c r="G286" s="34"/>
      <c r="H286" s="37">
        <v>8</v>
      </c>
      <c r="I286" s="37" t="s">
        <v>443</v>
      </c>
      <c r="J286" s="37" t="s">
        <v>443</v>
      </c>
      <c r="K286" s="37" t="s">
        <v>443</v>
      </c>
      <c r="L286" s="194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"/>
      <c r="AA286" s="3"/>
      <c r="AB286" s="34" t="e">
        <f t="shared" si="23"/>
        <v>#N/A</v>
      </c>
      <c r="AC286"/>
      <c r="AD286"/>
      <c r="AE286"/>
      <c r="AF286"/>
    </row>
    <row r="287" spans="1:32" x14ac:dyDescent="0.25">
      <c r="A287" s="118" t="s">
        <v>23</v>
      </c>
      <c r="B287" s="215" t="s">
        <v>162</v>
      </c>
      <c r="C287" s="215" t="s">
        <v>108</v>
      </c>
      <c r="D287" s="216">
        <v>1992</v>
      </c>
      <c r="E287" s="36">
        <f t="shared" si="22"/>
        <v>7</v>
      </c>
      <c r="F287" s="34"/>
      <c r="G287" s="34"/>
      <c r="H287" s="37">
        <v>5</v>
      </c>
      <c r="I287" s="37">
        <v>2</v>
      </c>
      <c r="J287" s="37" t="s">
        <v>443</v>
      </c>
      <c r="K287" s="37" t="s">
        <v>443</v>
      </c>
      <c r="L287" s="194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"/>
      <c r="AA287" s="3"/>
      <c r="AB287" s="34" t="e">
        <f t="shared" si="23"/>
        <v>#N/A</v>
      </c>
      <c r="AC287"/>
      <c r="AD287"/>
      <c r="AE287"/>
      <c r="AF287">
        <v>3</v>
      </c>
    </row>
    <row r="288" spans="1:32" x14ac:dyDescent="0.25">
      <c r="A288" s="118" t="s">
        <v>25</v>
      </c>
      <c r="B288" s="215" t="s">
        <v>484</v>
      </c>
      <c r="C288" s="215" t="s">
        <v>118</v>
      </c>
      <c r="D288" s="216">
        <v>1991</v>
      </c>
      <c r="E288" s="36">
        <f t="shared" si="22"/>
        <v>6</v>
      </c>
      <c r="F288" s="34"/>
      <c r="G288" s="34"/>
      <c r="H288" s="37"/>
      <c r="I288" s="37">
        <v>6</v>
      </c>
      <c r="J288" s="37" t="s">
        <v>443</v>
      </c>
      <c r="K288" s="37" t="s">
        <v>443</v>
      </c>
      <c r="L288" s="194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"/>
      <c r="AA288" s="3"/>
      <c r="AB288" s="34" t="e">
        <f>VLOOKUP(AC288,$B$279:$B$291,1,FALSE)</f>
        <v>#N/A</v>
      </c>
      <c r="AC288"/>
      <c r="AD288"/>
      <c r="AE288"/>
      <c r="AF288"/>
    </row>
    <row r="289" spans="1:32" x14ac:dyDescent="0.25">
      <c r="A289" s="118" t="s">
        <v>26</v>
      </c>
      <c r="B289" s="215" t="s">
        <v>485</v>
      </c>
      <c r="C289" s="215"/>
      <c r="D289" s="216">
        <v>1990</v>
      </c>
      <c r="E289" s="36">
        <f t="shared" si="22"/>
        <v>5</v>
      </c>
      <c r="F289" s="34"/>
      <c r="G289" s="34"/>
      <c r="H289" s="37"/>
      <c r="I289" s="37">
        <v>5</v>
      </c>
      <c r="J289" s="37" t="s">
        <v>443</v>
      </c>
      <c r="K289" s="37" t="s">
        <v>443</v>
      </c>
      <c r="L289" s="194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"/>
      <c r="AA289" s="3"/>
      <c r="AB289" s="34"/>
      <c r="AC289"/>
      <c r="AD289"/>
      <c r="AE289"/>
      <c r="AF289">
        <v>2</v>
      </c>
    </row>
    <row r="290" spans="1:32" x14ac:dyDescent="0.2">
      <c r="A290" s="118" t="s">
        <v>27</v>
      </c>
      <c r="B290" s="215" t="s">
        <v>486</v>
      </c>
      <c r="C290" s="215" t="s">
        <v>458</v>
      </c>
      <c r="D290" s="216">
        <v>1996</v>
      </c>
      <c r="E290" s="36">
        <f t="shared" si="22"/>
        <v>4</v>
      </c>
      <c r="F290" s="34"/>
      <c r="G290" s="34"/>
      <c r="H290" s="37"/>
      <c r="I290" s="37">
        <v>4</v>
      </c>
      <c r="J290" s="37" t="s">
        <v>443</v>
      </c>
      <c r="K290" s="37" t="s">
        <v>443</v>
      </c>
      <c r="L290" s="194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"/>
      <c r="AA290" s="3"/>
    </row>
    <row r="291" spans="1:32" ht="15.75" thickBot="1" x14ac:dyDescent="0.25">
      <c r="A291" s="143" t="s">
        <v>28</v>
      </c>
      <c r="B291" s="228" t="s">
        <v>487</v>
      </c>
      <c r="C291" s="228" t="s">
        <v>451</v>
      </c>
      <c r="D291" s="260">
        <v>1996</v>
      </c>
      <c r="E291" s="41">
        <f t="shared" si="22"/>
        <v>3</v>
      </c>
      <c r="F291" s="34"/>
      <c r="G291" s="34"/>
      <c r="H291" s="37"/>
      <c r="I291" s="37">
        <v>3</v>
      </c>
      <c r="J291" s="37" t="s">
        <v>443</v>
      </c>
      <c r="K291" s="37" t="s">
        <v>443</v>
      </c>
      <c r="L291" s="194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"/>
      <c r="AA291" s="3"/>
    </row>
    <row r="292" spans="1:32" x14ac:dyDescent="0.25">
      <c r="A292" s="59"/>
      <c r="B292"/>
      <c r="C292"/>
      <c r="D292"/>
      <c r="E292" s="60"/>
      <c r="F292" s="34"/>
      <c r="G292" s="34"/>
      <c r="H292" s="55"/>
      <c r="I292" s="55"/>
      <c r="J292" s="55"/>
      <c r="K292" s="55"/>
      <c r="L292" s="17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3"/>
      <c r="AA292" s="3"/>
    </row>
    <row r="293" spans="1:32" x14ac:dyDescent="0.25">
      <c r="B293" s="93"/>
      <c r="C293" s="93"/>
      <c r="D293" s="79"/>
      <c r="H293" s="8"/>
      <c r="I293" s="8"/>
      <c r="J293" s="8"/>
      <c r="K293" s="8"/>
      <c r="L293" s="277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3"/>
      <c r="AA293" s="3"/>
    </row>
    <row r="294" spans="1:32" ht="21.75" thickBot="1" x14ac:dyDescent="0.3">
      <c r="A294" s="129" t="s">
        <v>220</v>
      </c>
      <c r="B294" s="130"/>
      <c r="C294" s="131"/>
      <c r="D294" s="132"/>
      <c r="E294" s="76"/>
      <c r="F294" s="34"/>
      <c r="G294" s="34"/>
      <c r="H294" s="37" t="str">
        <f>_xlfn.IFNA(VLOOKUP(B294,$AC$295:$AF$302,4,FALSE),"")</f>
        <v/>
      </c>
      <c r="I294" s="37" t="str">
        <f>_xlfn.IFNA(VLOOKUP(B294,$AC$295:$AF$302,4,FALSE),"")</f>
        <v/>
      </c>
      <c r="J294" s="37" t="str">
        <f>_xlfn.IFNA(VLOOKUP(B294,$AC$295:$AF$302,4,FALSE),"")</f>
        <v/>
      </c>
      <c r="K294" s="37" t="str">
        <f>_xlfn.IFNA(VLOOKUP(B294,$AC$295:$AF$302,4,FALSE),"")</f>
        <v/>
      </c>
      <c r="L294" s="194" t="str">
        <f>_xlfn.IFNA(VLOOKUP(B294,$AC$295:$AF$302,4,FALSE),"")</f>
        <v/>
      </c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3"/>
      <c r="AA294" s="3"/>
    </row>
    <row r="295" spans="1:32" x14ac:dyDescent="0.25">
      <c r="A295" s="226" t="s">
        <v>14</v>
      </c>
      <c r="B295" s="175" t="s">
        <v>123</v>
      </c>
      <c r="C295" s="176" t="s">
        <v>118</v>
      </c>
      <c r="D295" s="177">
        <v>1981</v>
      </c>
      <c r="E295" s="119">
        <f t="shared" ref="E295:E308" si="24">SUM(H295:Y295)</f>
        <v>34</v>
      </c>
      <c r="H295" s="37">
        <v>9</v>
      </c>
      <c r="I295" s="37">
        <v>8</v>
      </c>
      <c r="J295" s="37">
        <v>8</v>
      </c>
      <c r="K295" s="37">
        <v>9</v>
      </c>
      <c r="L295" s="194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"/>
      <c r="AA295" s="3"/>
      <c r="AB295" s="34" t="e">
        <f>VLOOKUP(AC295,$B$295:$B$308,1,FALSE)</f>
        <v>#N/A</v>
      </c>
      <c r="AC295"/>
      <c r="AD295"/>
      <c r="AE295"/>
      <c r="AF295">
        <v>10</v>
      </c>
    </row>
    <row r="296" spans="1:32" x14ac:dyDescent="0.25">
      <c r="A296" s="227" t="s">
        <v>15</v>
      </c>
      <c r="B296" s="167" t="s">
        <v>163</v>
      </c>
      <c r="C296" s="178" t="s">
        <v>246</v>
      </c>
      <c r="D296" s="179">
        <v>1987</v>
      </c>
      <c r="E296" s="36">
        <f t="shared" si="24"/>
        <v>25</v>
      </c>
      <c r="F296" s="34"/>
      <c r="G296" s="34"/>
      <c r="H296" s="37">
        <v>6</v>
      </c>
      <c r="I296" s="37" t="s">
        <v>443</v>
      </c>
      <c r="J296" s="37">
        <v>9</v>
      </c>
      <c r="K296" s="37">
        <v>10</v>
      </c>
      <c r="L296" s="194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"/>
      <c r="AA296" s="3"/>
      <c r="AB296" s="34" t="e">
        <f t="shared" ref="AB296:AB301" si="25">VLOOKUP(AC296,$B$295:$B$308,1,FALSE)</f>
        <v>#N/A</v>
      </c>
      <c r="AC296"/>
      <c r="AD296"/>
      <c r="AE296"/>
      <c r="AF296">
        <v>9</v>
      </c>
    </row>
    <row r="297" spans="1:32" ht="15.75" thickBot="1" x14ac:dyDescent="0.3">
      <c r="A297" s="270" t="s">
        <v>16</v>
      </c>
      <c r="B297" s="271" t="s">
        <v>437</v>
      </c>
      <c r="C297" s="272" t="s">
        <v>438</v>
      </c>
      <c r="D297" s="273">
        <v>1980</v>
      </c>
      <c r="E297" s="41">
        <f t="shared" si="24"/>
        <v>20</v>
      </c>
      <c r="F297" s="34"/>
      <c r="G297" s="34"/>
      <c r="H297" s="37"/>
      <c r="I297" s="37">
        <v>10</v>
      </c>
      <c r="J297" s="37">
        <v>10</v>
      </c>
      <c r="K297" s="37" t="s">
        <v>443</v>
      </c>
      <c r="L297" s="194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"/>
      <c r="AA297" s="3"/>
      <c r="AB297" s="34" t="e">
        <f t="shared" si="25"/>
        <v>#N/A</v>
      </c>
      <c r="AC297"/>
      <c r="AD297"/>
      <c r="AE297"/>
      <c r="AF297">
        <v>8</v>
      </c>
    </row>
    <row r="298" spans="1:32" x14ac:dyDescent="0.25">
      <c r="A298" s="217" t="s">
        <v>18</v>
      </c>
      <c r="B298" s="268" t="s">
        <v>117</v>
      </c>
      <c r="C298" s="268" t="s">
        <v>122</v>
      </c>
      <c r="D298" s="269">
        <v>1984</v>
      </c>
      <c r="E298" s="42">
        <f t="shared" si="24"/>
        <v>14</v>
      </c>
      <c r="F298" s="34"/>
      <c r="G298" s="34"/>
      <c r="H298" s="37">
        <v>7</v>
      </c>
      <c r="I298" s="37">
        <v>7</v>
      </c>
      <c r="J298" s="37" t="s">
        <v>443</v>
      </c>
      <c r="K298" s="37" t="s">
        <v>443</v>
      </c>
      <c r="L298" s="194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"/>
      <c r="AA298" s="3"/>
      <c r="AB298" s="34" t="e">
        <f t="shared" si="25"/>
        <v>#N/A</v>
      </c>
      <c r="AC298"/>
      <c r="AD298"/>
      <c r="AE298"/>
      <c r="AF298">
        <v>7</v>
      </c>
    </row>
    <row r="299" spans="1:32" x14ac:dyDescent="0.25">
      <c r="A299" s="118" t="s">
        <v>19</v>
      </c>
      <c r="B299" s="215" t="s">
        <v>116</v>
      </c>
      <c r="C299" s="215" t="s">
        <v>24</v>
      </c>
      <c r="D299" s="216">
        <v>1981</v>
      </c>
      <c r="E299" s="36">
        <f t="shared" si="24"/>
        <v>10</v>
      </c>
      <c r="F299" s="34"/>
      <c r="G299" s="34"/>
      <c r="H299" s="37">
        <v>10</v>
      </c>
      <c r="I299" s="37" t="s">
        <v>443</v>
      </c>
      <c r="J299" s="37" t="s">
        <v>443</v>
      </c>
      <c r="K299" s="37" t="s">
        <v>443</v>
      </c>
      <c r="L299" s="194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"/>
      <c r="AA299" s="3"/>
      <c r="AB299" s="34" t="e">
        <f t="shared" si="25"/>
        <v>#N/A</v>
      </c>
      <c r="AC299"/>
      <c r="AD299"/>
      <c r="AE299"/>
      <c r="AF299">
        <v>6</v>
      </c>
    </row>
    <row r="300" spans="1:32" x14ac:dyDescent="0.25">
      <c r="A300" s="118" t="s">
        <v>20</v>
      </c>
      <c r="B300" s="215" t="s">
        <v>478</v>
      </c>
      <c r="C300" s="215" t="s">
        <v>479</v>
      </c>
      <c r="D300" s="216">
        <v>1985</v>
      </c>
      <c r="E300" s="36">
        <f t="shared" si="24"/>
        <v>9</v>
      </c>
      <c r="F300" s="34"/>
      <c r="G300" s="34"/>
      <c r="H300" s="37"/>
      <c r="I300" s="37">
        <v>9</v>
      </c>
      <c r="J300" s="37" t="s">
        <v>443</v>
      </c>
      <c r="K300" s="37" t="s">
        <v>443</v>
      </c>
      <c r="L300" s="194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"/>
      <c r="AA300" s="3"/>
      <c r="AB300" s="34" t="e">
        <f t="shared" si="25"/>
        <v>#N/A</v>
      </c>
      <c r="AC300"/>
      <c r="AD300"/>
      <c r="AE300"/>
      <c r="AF300">
        <v>5</v>
      </c>
    </row>
    <row r="301" spans="1:32" x14ac:dyDescent="0.25">
      <c r="A301" s="118" t="s">
        <v>21</v>
      </c>
      <c r="B301" s="215" t="s">
        <v>186</v>
      </c>
      <c r="C301" s="215" t="s">
        <v>244</v>
      </c>
      <c r="D301" s="216">
        <v>1976</v>
      </c>
      <c r="E301" s="36">
        <f t="shared" si="24"/>
        <v>8</v>
      </c>
      <c r="F301" s="34"/>
      <c r="G301" s="34"/>
      <c r="H301" s="37">
        <v>8</v>
      </c>
      <c r="I301" s="37" t="s">
        <v>443</v>
      </c>
      <c r="J301" s="37" t="s">
        <v>443</v>
      </c>
      <c r="K301" s="37" t="s">
        <v>443</v>
      </c>
      <c r="L301" s="194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"/>
      <c r="AA301" s="3"/>
      <c r="AB301" s="34" t="e">
        <f t="shared" si="25"/>
        <v>#N/A</v>
      </c>
      <c r="AC301"/>
      <c r="AD301"/>
      <c r="AE301"/>
      <c r="AF301">
        <v>4</v>
      </c>
    </row>
    <row r="302" spans="1:32" x14ac:dyDescent="0.25">
      <c r="A302" s="118" t="s">
        <v>22</v>
      </c>
      <c r="B302" s="215" t="s">
        <v>527</v>
      </c>
      <c r="C302" s="215" t="s">
        <v>460</v>
      </c>
      <c r="D302" s="216">
        <v>1961</v>
      </c>
      <c r="E302" s="36">
        <f t="shared" si="24"/>
        <v>7</v>
      </c>
      <c r="F302" s="34"/>
      <c r="G302" s="34"/>
      <c r="H302" s="37"/>
      <c r="I302" s="37"/>
      <c r="J302" s="37">
        <v>7</v>
      </c>
      <c r="K302" s="37" t="s">
        <v>443</v>
      </c>
      <c r="L302" s="194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"/>
      <c r="AA302" s="3"/>
      <c r="AB302" s="34" t="e">
        <f>VLOOKUP(AC302,$B$295:$B$308,1,FALSE)</f>
        <v>#N/A</v>
      </c>
      <c r="AC302"/>
      <c r="AD302"/>
      <c r="AE302"/>
      <c r="AF302" s="3">
        <v>3</v>
      </c>
    </row>
    <row r="303" spans="1:32" x14ac:dyDescent="0.2">
      <c r="A303" s="118" t="s">
        <v>23</v>
      </c>
      <c r="B303" s="215" t="s">
        <v>250</v>
      </c>
      <c r="C303" s="215" t="s">
        <v>251</v>
      </c>
      <c r="D303" s="216">
        <v>1980</v>
      </c>
      <c r="E303" s="36">
        <f t="shared" si="24"/>
        <v>6</v>
      </c>
      <c r="F303" s="34"/>
      <c r="G303" s="34"/>
      <c r="H303" s="37">
        <v>3</v>
      </c>
      <c r="I303" s="37">
        <v>3</v>
      </c>
      <c r="J303" s="37" t="s">
        <v>443</v>
      </c>
      <c r="K303" s="37" t="s">
        <v>443</v>
      </c>
      <c r="L303" s="194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"/>
      <c r="AA303" s="3"/>
    </row>
    <row r="304" spans="1:32" x14ac:dyDescent="0.25">
      <c r="A304" s="118" t="s">
        <v>25</v>
      </c>
      <c r="B304" s="215" t="s">
        <v>488</v>
      </c>
      <c r="C304" s="215" t="s">
        <v>489</v>
      </c>
      <c r="D304" s="216">
        <v>1985</v>
      </c>
      <c r="E304" s="36">
        <f t="shared" si="24"/>
        <v>6</v>
      </c>
      <c r="F304" s="34"/>
      <c r="G304" s="34"/>
      <c r="H304" s="37"/>
      <c r="I304" s="37">
        <v>6</v>
      </c>
      <c r="J304" s="37" t="s">
        <v>443</v>
      </c>
      <c r="K304" s="37" t="s">
        <v>443</v>
      </c>
      <c r="L304" s="194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</row>
    <row r="305" spans="1:44" x14ac:dyDescent="0.25">
      <c r="A305" s="118" t="s">
        <v>26</v>
      </c>
      <c r="B305" s="215" t="s">
        <v>247</v>
      </c>
      <c r="C305" s="215" t="s">
        <v>248</v>
      </c>
      <c r="D305" s="216">
        <v>1976</v>
      </c>
      <c r="E305" s="36">
        <f t="shared" si="24"/>
        <v>5</v>
      </c>
      <c r="F305" s="34"/>
      <c r="G305" s="34"/>
      <c r="H305" s="37">
        <v>5</v>
      </c>
      <c r="I305" s="37" t="s">
        <v>443</v>
      </c>
      <c r="J305" s="37" t="s">
        <v>443</v>
      </c>
      <c r="K305" s="37" t="s">
        <v>443</v>
      </c>
      <c r="L305" s="194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</row>
    <row r="306" spans="1:44" x14ac:dyDescent="0.25">
      <c r="A306" s="118" t="s">
        <v>27</v>
      </c>
      <c r="B306" s="215" t="s">
        <v>490</v>
      </c>
      <c r="C306" s="215" t="s">
        <v>429</v>
      </c>
      <c r="D306" s="216">
        <v>1983</v>
      </c>
      <c r="E306" s="36">
        <f t="shared" si="24"/>
        <v>5</v>
      </c>
      <c r="F306" s="34"/>
      <c r="G306" s="34"/>
      <c r="H306" s="37"/>
      <c r="I306" s="37">
        <v>5</v>
      </c>
      <c r="J306" s="37" t="s">
        <v>443</v>
      </c>
      <c r="K306" s="37" t="s">
        <v>443</v>
      </c>
      <c r="L306" s="194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</row>
    <row r="307" spans="1:44" x14ac:dyDescent="0.25">
      <c r="A307" s="118" t="s">
        <v>28</v>
      </c>
      <c r="B307" s="215" t="s">
        <v>249</v>
      </c>
      <c r="C307" s="215" t="s">
        <v>422</v>
      </c>
      <c r="D307" s="216">
        <v>1979</v>
      </c>
      <c r="E307" s="36">
        <f t="shared" si="24"/>
        <v>4</v>
      </c>
      <c r="F307" s="34"/>
      <c r="G307" s="34"/>
      <c r="H307" s="37">
        <v>4</v>
      </c>
      <c r="I307" s="37" t="s">
        <v>443</v>
      </c>
      <c r="J307" s="37" t="s">
        <v>443</v>
      </c>
      <c r="K307" s="37" t="s">
        <v>443</v>
      </c>
      <c r="L307" s="194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44" ht="15.75" thickBot="1" x14ac:dyDescent="0.3">
      <c r="A308" s="143" t="s">
        <v>29</v>
      </c>
      <c r="B308" s="228" t="s">
        <v>491</v>
      </c>
      <c r="C308" s="228" t="s">
        <v>460</v>
      </c>
      <c r="D308" s="260">
        <v>1976</v>
      </c>
      <c r="E308" s="41">
        <f t="shared" si="24"/>
        <v>4</v>
      </c>
      <c r="F308" s="34"/>
      <c r="G308" s="34"/>
      <c r="H308" s="37"/>
      <c r="I308" s="37">
        <v>4</v>
      </c>
      <c r="J308" s="37" t="s">
        <v>443</v>
      </c>
      <c r="K308" s="37" t="s">
        <v>443</v>
      </c>
      <c r="L308" s="194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AI308"/>
      <c r="AJ308"/>
      <c r="AK308"/>
      <c r="AL308"/>
      <c r="AM308"/>
      <c r="AN308"/>
      <c r="AO308"/>
      <c r="AP308"/>
      <c r="AQ308"/>
      <c r="AR308"/>
    </row>
    <row r="309" spans="1:44" x14ac:dyDescent="0.25">
      <c r="AI309"/>
      <c r="AJ309"/>
      <c r="AK309"/>
      <c r="AL309"/>
      <c r="AM309"/>
      <c r="AN309"/>
      <c r="AO309"/>
      <c r="AP309"/>
      <c r="AQ309"/>
      <c r="AR309"/>
    </row>
    <row r="310" spans="1:44" x14ac:dyDescent="0.25">
      <c r="AI310"/>
      <c r="AJ310"/>
      <c r="AK310"/>
      <c r="AL310"/>
      <c r="AM310"/>
      <c r="AN310"/>
      <c r="AO310"/>
      <c r="AP310"/>
      <c r="AQ310"/>
      <c r="AR310"/>
    </row>
    <row r="311" spans="1:44" x14ac:dyDescent="0.25">
      <c r="AI311"/>
      <c r="AJ311"/>
      <c r="AK311"/>
      <c r="AL311"/>
      <c r="AM311"/>
      <c r="AN311"/>
      <c r="AO311"/>
      <c r="AP311"/>
      <c r="AQ311"/>
      <c r="AR311"/>
    </row>
    <row r="312" spans="1:44" x14ac:dyDescent="0.25">
      <c r="AI312"/>
      <c r="AJ312"/>
      <c r="AK312"/>
      <c r="AL312"/>
      <c r="AM312"/>
      <c r="AN312"/>
      <c r="AO312"/>
      <c r="AP312"/>
      <c r="AQ312"/>
      <c r="AR312"/>
    </row>
    <row r="313" spans="1:44" x14ac:dyDescent="0.25">
      <c r="AI313"/>
      <c r="AJ313"/>
      <c r="AK313"/>
      <c r="AL313"/>
      <c r="AM313"/>
      <c r="AN313"/>
      <c r="AO313"/>
      <c r="AP313"/>
      <c r="AQ313"/>
      <c r="AR313"/>
    </row>
    <row r="314" spans="1:44" x14ac:dyDescent="0.25">
      <c r="AI314"/>
      <c r="AJ314"/>
      <c r="AK314"/>
      <c r="AL314"/>
      <c r="AM314"/>
      <c r="AN314"/>
      <c r="AO314"/>
      <c r="AP314"/>
      <c r="AQ314"/>
      <c r="AR314"/>
    </row>
    <row r="315" spans="1:44" x14ac:dyDescent="0.25">
      <c r="AI315"/>
      <c r="AJ315"/>
      <c r="AK315"/>
      <c r="AL315"/>
      <c r="AM315"/>
      <c r="AN315"/>
      <c r="AO315"/>
      <c r="AP315"/>
      <c r="AQ315"/>
      <c r="AR315"/>
    </row>
    <row r="316" spans="1:44" x14ac:dyDescent="0.25">
      <c r="AI316"/>
      <c r="AJ316"/>
      <c r="AK316"/>
      <c r="AL316"/>
      <c r="AM316"/>
      <c r="AN316"/>
      <c r="AO316"/>
      <c r="AP316"/>
      <c r="AQ316"/>
      <c r="AR316"/>
    </row>
    <row r="317" spans="1:44" ht="15" customHeight="1" x14ac:dyDescent="0.25">
      <c r="B317"/>
      <c r="C317"/>
      <c r="D317"/>
      <c r="E317"/>
      <c r="F317"/>
      <c r="G317"/>
      <c r="AI317"/>
      <c r="AJ317"/>
      <c r="AK317"/>
      <c r="AL317"/>
      <c r="AM317"/>
      <c r="AN317"/>
      <c r="AO317"/>
      <c r="AP317"/>
      <c r="AQ317"/>
      <c r="AR317"/>
    </row>
    <row r="318" spans="1:44" ht="15" customHeight="1" x14ac:dyDescent="0.25">
      <c r="B318"/>
      <c r="C318"/>
      <c r="D318"/>
      <c r="E318"/>
      <c r="F318"/>
      <c r="G318"/>
      <c r="AI318"/>
      <c r="AJ318"/>
      <c r="AK318"/>
      <c r="AL318"/>
      <c r="AM318"/>
      <c r="AN318"/>
      <c r="AO318"/>
      <c r="AP318"/>
      <c r="AQ318"/>
      <c r="AR318"/>
    </row>
    <row r="319" spans="1:44" ht="15" customHeight="1" x14ac:dyDescent="0.25">
      <c r="B319"/>
      <c r="C319"/>
      <c r="D319"/>
      <c r="E319"/>
      <c r="F319"/>
      <c r="G319"/>
      <c r="AI319"/>
      <c r="AJ319"/>
      <c r="AK319"/>
      <c r="AL319"/>
      <c r="AM319"/>
      <c r="AN319"/>
      <c r="AO319"/>
      <c r="AP319"/>
      <c r="AQ319"/>
      <c r="AR319"/>
    </row>
    <row r="320" spans="1:44" ht="15" customHeight="1" x14ac:dyDescent="0.25">
      <c r="B320"/>
      <c r="C320"/>
      <c r="D320"/>
      <c r="E320"/>
      <c r="F320"/>
      <c r="G320"/>
      <c r="AI320"/>
      <c r="AJ320"/>
      <c r="AK320"/>
      <c r="AL320"/>
      <c r="AM320"/>
      <c r="AN320"/>
      <c r="AO320"/>
      <c r="AP320"/>
      <c r="AQ320"/>
      <c r="AR320"/>
    </row>
    <row r="321" spans="2:44" ht="15" customHeight="1" x14ac:dyDescent="0.25">
      <c r="B321"/>
      <c r="C321"/>
      <c r="D321"/>
      <c r="E321"/>
      <c r="F321"/>
      <c r="G321"/>
      <c r="AI321"/>
      <c r="AJ321"/>
      <c r="AK321"/>
      <c r="AL321"/>
      <c r="AM321"/>
      <c r="AN321"/>
      <c r="AO321"/>
      <c r="AP321"/>
      <c r="AQ321"/>
      <c r="AR321"/>
    </row>
    <row r="322" spans="2:44" ht="15" customHeight="1" x14ac:dyDescent="0.25">
      <c r="B322"/>
      <c r="C322"/>
      <c r="D322"/>
      <c r="E322"/>
      <c r="F322"/>
      <c r="G322"/>
      <c r="AI322"/>
      <c r="AJ322"/>
      <c r="AK322"/>
      <c r="AL322"/>
      <c r="AM322"/>
      <c r="AN322"/>
      <c r="AO322"/>
      <c r="AP322"/>
      <c r="AQ322"/>
      <c r="AR322"/>
    </row>
    <row r="323" spans="2:44" ht="15" customHeight="1" x14ac:dyDescent="0.25">
      <c r="B323"/>
      <c r="C323"/>
      <c r="D323"/>
      <c r="E323"/>
      <c r="F323"/>
      <c r="G323"/>
      <c r="AI323"/>
      <c r="AJ323"/>
      <c r="AK323"/>
      <c r="AL323"/>
      <c r="AM323"/>
      <c r="AN323"/>
      <c r="AO323"/>
      <c r="AP323"/>
      <c r="AQ323"/>
      <c r="AR323"/>
    </row>
    <row r="324" spans="2:44" ht="15" customHeight="1" x14ac:dyDescent="0.25">
      <c r="B324"/>
      <c r="C324"/>
      <c r="D324"/>
      <c r="E324"/>
      <c r="F324"/>
      <c r="G324"/>
      <c r="AI324"/>
      <c r="AJ324"/>
      <c r="AK324"/>
      <c r="AL324"/>
      <c r="AM324"/>
      <c r="AN324"/>
      <c r="AO324"/>
      <c r="AP324"/>
      <c r="AQ324"/>
      <c r="AR324"/>
    </row>
    <row r="325" spans="2:44" ht="15" customHeight="1" x14ac:dyDescent="0.25">
      <c r="B325"/>
      <c r="C325"/>
      <c r="D325"/>
      <c r="E325"/>
      <c r="F325"/>
      <c r="G325"/>
      <c r="AI325"/>
      <c r="AJ325"/>
      <c r="AK325"/>
      <c r="AL325"/>
      <c r="AM325"/>
      <c r="AN325"/>
      <c r="AO325"/>
      <c r="AP325"/>
      <c r="AQ325"/>
      <c r="AR325"/>
    </row>
    <row r="326" spans="2:44" ht="15" customHeight="1" x14ac:dyDescent="0.25">
      <c r="B326"/>
      <c r="C326"/>
      <c r="D326"/>
      <c r="E326"/>
      <c r="F326"/>
      <c r="G326"/>
      <c r="AI326"/>
      <c r="AJ326"/>
      <c r="AK326"/>
      <c r="AL326"/>
      <c r="AM326"/>
      <c r="AN326"/>
      <c r="AO326"/>
      <c r="AP326"/>
      <c r="AQ326"/>
      <c r="AR326"/>
    </row>
    <row r="327" spans="2:44" ht="15" customHeight="1" x14ac:dyDescent="0.25">
      <c r="B327"/>
      <c r="C327"/>
      <c r="D327"/>
      <c r="E327"/>
      <c r="F327"/>
      <c r="G327"/>
      <c r="AI327"/>
      <c r="AJ327"/>
      <c r="AK327"/>
      <c r="AL327"/>
      <c r="AM327"/>
      <c r="AN327"/>
      <c r="AO327"/>
      <c r="AP327"/>
      <c r="AQ327"/>
      <c r="AR327"/>
    </row>
    <row r="328" spans="2:44" ht="15" customHeight="1" x14ac:dyDescent="0.25">
      <c r="B328"/>
      <c r="C328"/>
      <c r="D328"/>
      <c r="E328"/>
      <c r="F328"/>
      <c r="G328"/>
      <c r="AI328"/>
      <c r="AJ328"/>
      <c r="AK328"/>
      <c r="AL328"/>
      <c r="AM328"/>
      <c r="AN328"/>
      <c r="AO328"/>
      <c r="AP328"/>
      <c r="AQ328"/>
      <c r="AR328"/>
    </row>
    <row r="329" spans="2:44" ht="15" customHeight="1" x14ac:dyDescent="0.25">
      <c r="B329"/>
      <c r="C329"/>
      <c r="D329"/>
      <c r="E329"/>
      <c r="F329"/>
      <c r="G329"/>
      <c r="AI329"/>
      <c r="AJ329"/>
      <c r="AK329"/>
      <c r="AL329"/>
      <c r="AM329"/>
      <c r="AN329"/>
      <c r="AO329"/>
      <c r="AP329"/>
      <c r="AQ329"/>
      <c r="AR329"/>
    </row>
    <row r="330" spans="2:44" ht="15" customHeight="1" x14ac:dyDescent="0.25">
      <c r="B330"/>
      <c r="C330"/>
      <c r="D330"/>
      <c r="E330"/>
      <c r="F330"/>
      <c r="G330"/>
      <c r="AI330"/>
      <c r="AJ330"/>
      <c r="AK330"/>
      <c r="AL330"/>
      <c r="AM330"/>
      <c r="AN330"/>
      <c r="AO330"/>
      <c r="AP330"/>
      <c r="AQ330"/>
      <c r="AR330"/>
    </row>
    <row r="331" spans="2:44" ht="15" customHeight="1" x14ac:dyDescent="0.25">
      <c r="B331"/>
      <c r="C331"/>
      <c r="D331"/>
      <c r="E331"/>
      <c r="F331"/>
      <c r="G331"/>
      <c r="AI331"/>
      <c r="AJ331"/>
      <c r="AK331"/>
      <c r="AL331"/>
      <c r="AM331"/>
      <c r="AN331"/>
      <c r="AO331"/>
      <c r="AP331"/>
      <c r="AQ331"/>
      <c r="AR331"/>
    </row>
    <row r="332" spans="2:44" ht="15" customHeight="1" x14ac:dyDescent="0.25">
      <c r="B332"/>
      <c r="C332"/>
      <c r="D332"/>
      <c r="E332"/>
      <c r="F332"/>
      <c r="G332"/>
      <c r="AI332"/>
      <c r="AJ332"/>
      <c r="AK332"/>
      <c r="AL332"/>
      <c r="AM332"/>
      <c r="AN332"/>
      <c r="AO332"/>
      <c r="AP332"/>
      <c r="AQ332"/>
      <c r="AR332"/>
    </row>
    <row r="333" spans="2:44" ht="15" customHeight="1" x14ac:dyDescent="0.25">
      <c r="B333"/>
      <c r="C333"/>
      <c r="D333"/>
      <c r="E333"/>
      <c r="F333"/>
      <c r="G333"/>
      <c r="AI333"/>
      <c r="AJ333"/>
      <c r="AK333"/>
      <c r="AL333"/>
      <c r="AM333"/>
      <c r="AN333"/>
      <c r="AO333"/>
      <c r="AP333"/>
      <c r="AQ333"/>
      <c r="AR333"/>
    </row>
    <row r="334" spans="2:44" ht="15" customHeight="1" x14ac:dyDescent="0.25">
      <c r="B334"/>
      <c r="C334"/>
      <c r="D334"/>
      <c r="E334"/>
      <c r="F334"/>
      <c r="G334"/>
      <c r="AI334"/>
      <c r="AJ334"/>
      <c r="AK334"/>
      <c r="AL334"/>
      <c r="AM334"/>
      <c r="AN334"/>
      <c r="AO334"/>
      <c r="AP334"/>
      <c r="AQ334"/>
      <c r="AR334"/>
    </row>
    <row r="335" spans="2:44" ht="15" customHeight="1" x14ac:dyDescent="0.25">
      <c r="B335"/>
      <c r="C335"/>
      <c r="D335"/>
      <c r="E335"/>
      <c r="F335"/>
      <c r="G335"/>
      <c r="AI335"/>
      <c r="AJ335"/>
      <c r="AK335"/>
      <c r="AL335"/>
      <c r="AM335"/>
      <c r="AN335"/>
      <c r="AO335"/>
      <c r="AP335"/>
      <c r="AQ335"/>
      <c r="AR335"/>
    </row>
    <row r="336" spans="2:44" ht="15" customHeight="1" x14ac:dyDescent="0.25">
      <c r="B336"/>
      <c r="C336"/>
      <c r="D336"/>
      <c r="E336"/>
      <c r="F336"/>
      <c r="G336"/>
      <c r="AI336"/>
      <c r="AJ336"/>
      <c r="AK336"/>
      <c r="AL336"/>
      <c r="AM336"/>
      <c r="AN336"/>
      <c r="AO336"/>
      <c r="AP336"/>
      <c r="AQ336"/>
      <c r="AR336"/>
    </row>
    <row r="337" spans="2:44" ht="15" customHeight="1" x14ac:dyDescent="0.25">
      <c r="B337"/>
      <c r="C337"/>
      <c r="D337"/>
      <c r="E337"/>
      <c r="F337"/>
      <c r="G337"/>
      <c r="AI337"/>
      <c r="AJ337"/>
      <c r="AK337"/>
      <c r="AL337"/>
      <c r="AM337"/>
      <c r="AN337"/>
      <c r="AO337"/>
      <c r="AP337"/>
      <c r="AQ337"/>
      <c r="AR337"/>
    </row>
    <row r="338" spans="2:44" ht="15" customHeight="1" x14ac:dyDescent="0.25">
      <c r="B338"/>
      <c r="C338"/>
      <c r="D338"/>
      <c r="E338"/>
      <c r="F338"/>
      <c r="G338"/>
      <c r="AI338"/>
      <c r="AJ338"/>
      <c r="AK338"/>
      <c r="AL338"/>
      <c r="AM338"/>
      <c r="AN338"/>
      <c r="AO338"/>
      <c r="AP338"/>
      <c r="AQ338"/>
      <c r="AR338"/>
    </row>
    <row r="339" spans="2:44" ht="15" customHeight="1" x14ac:dyDescent="0.25">
      <c r="B339"/>
      <c r="C339"/>
      <c r="D339"/>
      <c r="E339"/>
      <c r="F339"/>
      <c r="G339"/>
      <c r="AI339"/>
      <c r="AJ339"/>
      <c r="AK339"/>
      <c r="AL339"/>
      <c r="AM339"/>
      <c r="AN339"/>
      <c r="AO339"/>
      <c r="AP339"/>
      <c r="AQ339"/>
      <c r="AR339"/>
    </row>
    <row r="340" spans="2:44" ht="15" customHeight="1" x14ac:dyDescent="0.25">
      <c r="B340"/>
      <c r="C340"/>
      <c r="D340"/>
      <c r="E340"/>
      <c r="F340"/>
      <c r="G340"/>
      <c r="AI340"/>
      <c r="AJ340"/>
      <c r="AK340"/>
      <c r="AL340"/>
      <c r="AM340"/>
      <c r="AN340"/>
      <c r="AO340"/>
      <c r="AP340"/>
      <c r="AQ340"/>
      <c r="AR340"/>
    </row>
    <row r="341" spans="2:44" ht="15" customHeight="1" x14ac:dyDescent="0.25">
      <c r="B341"/>
      <c r="C341"/>
      <c r="D341"/>
      <c r="E341"/>
      <c r="F341"/>
      <c r="G341"/>
      <c r="AI341"/>
      <c r="AJ341"/>
      <c r="AK341"/>
      <c r="AL341"/>
      <c r="AM341"/>
      <c r="AN341"/>
      <c r="AO341"/>
      <c r="AP341"/>
      <c r="AQ341"/>
      <c r="AR341"/>
    </row>
    <row r="342" spans="2:44" ht="15" customHeight="1" x14ac:dyDescent="0.25">
      <c r="B342"/>
      <c r="C342"/>
      <c r="D342"/>
      <c r="E342"/>
      <c r="F342"/>
      <c r="G342"/>
      <c r="AI342"/>
      <c r="AJ342"/>
      <c r="AK342"/>
      <c r="AL342"/>
      <c r="AM342"/>
      <c r="AN342"/>
      <c r="AO342"/>
      <c r="AP342"/>
      <c r="AQ342"/>
      <c r="AR342"/>
    </row>
    <row r="343" spans="2:44" ht="15" customHeight="1" x14ac:dyDescent="0.25">
      <c r="B343"/>
      <c r="C343"/>
      <c r="D343"/>
      <c r="E343"/>
      <c r="F343"/>
      <c r="G343"/>
      <c r="AI343"/>
      <c r="AJ343"/>
      <c r="AK343"/>
      <c r="AL343"/>
      <c r="AM343"/>
      <c r="AN343"/>
      <c r="AO343"/>
      <c r="AP343"/>
      <c r="AQ343"/>
      <c r="AR343"/>
    </row>
    <row r="344" spans="2:44" ht="15" customHeight="1" x14ac:dyDescent="0.25">
      <c r="B344"/>
      <c r="C344"/>
      <c r="D344"/>
      <c r="E344"/>
      <c r="F344"/>
      <c r="G344"/>
      <c r="AI344"/>
      <c r="AJ344"/>
      <c r="AK344"/>
      <c r="AL344"/>
      <c r="AM344"/>
      <c r="AN344"/>
      <c r="AO344"/>
      <c r="AP344"/>
      <c r="AQ344"/>
      <c r="AR344"/>
    </row>
    <row r="345" spans="2:44" ht="15" customHeight="1" x14ac:dyDescent="0.25">
      <c r="B345"/>
      <c r="C345"/>
      <c r="D345"/>
      <c r="E345"/>
      <c r="F345"/>
      <c r="G345"/>
      <c r="AI345"/>
      <c r="AJ345"/>
      <c r="AK345"/>
      <c r="AL345"/>
      <c r="AM345"/>
      <c r="AN345"/>
      <c r="AO345"/>
      <c r="AP345"/>
      <c r="AQ345"/>
      <c r="AR345"/>
    </row>
    <row r="346" spans="2:44" ht="15" customHeight="1" x14ac:dyDescent="0.25">
      <c r="B346"/>
      <c r="C346"/>
      <c r="D346"/>
      <c r="E346"/>
      <c r="F346"/>
      <c r="G346"/>
      <c r="AI346"/>
      <c r="AJ346"/>
      <c r="AK346"/>
      <c r="AL346"/>
      <c r="AM346"/>
      <c r="AN346"/>
      <c r="AO346"/>
      <c r="AP346"/>
      <c r="AQ346"/>
      <c r="AR346"/>
    </row>
    <row r="347" spans="2:44" ht="15" customHeight="1" x14ac:dyDescent="0.25">
      <c r="B347"/>
      <c r="C347"/>
      <c r="D347"/>
      <c r="E347"/>
      <c r="F347"/>
      <c r="G347"/>
      <c r="AI347"/>
      <c r="AJ347"/>
      <c r="AK347"/>
      <c r="AL347"/>
      <c r="AM347"/>
      <c r="AN347"/>
      <c r="AO347"/>
      <c r="AP347"/>
      <c r="AQ347"/>
      <c r="AR347"/>
    </row>
    <row r="348" spans="2:44" ht="15" customHeight="1" x14ac:dyDescent="0.25">
      <c r="B348"/>
      <c r="C348"/>
      <c r="D348"/>
      <c r="E348"/>
      <c r="F348"/>
      <c r="G348"/>
      <c r="AI348"/>
      <c r="AJ348"/>
      <c r="AK348"/>
      <c r="AL348"/>
      <c r="AM348"/>
      <c r="AN348"/>
      <c r="AO348"/>
      <c r="AP348"/>
      <c r="AQ348"/>
      <c r="AR348"/>
    </row>
    <row r="349" spans="2:44" ht="15" customHeight="1" x14ac:dyDescent="0.25">
      <c r="B349"/>
      <c r="C349"/>
      <c r="D349"/>
      <c r="E349"/>
      <c r="F349"/>
      <c r="G349"/>
      <c r="AI349"/>
      <c r="AJ349"/>
      <c r="AK349"/>
      <c r="AL349"/>
      <c r="AM349"/>
      <c r="AN349"/>
      <c r="AO349"/>
      <c r="AP349"/>
      <c r="AQ349"/>
      <c r="AR349"/>
    </row>
    <row r="350" spans="2:44" ht="15" customHeight="1" x14ac:dyDescent="0.25">
      <c r="B350"/>
      <c r="C350"/>
      <c r="D350"/>
      <c r="E350"/>
      <c r="F350"/>
      <c r="G350"/>
      <c r="AI350"/>
      <c r="AJ350"/>
      <c r="AK350"/>
      <c r="AL350"/>
      <c r="AM350"/>
      <c r="AN350"/>
      <c r="AO350"/>
      <c r="AP350"/>
      <c r="AQ350"/>
      <c r="AR350"/>
    </row>
    <row r="351" spans="2:44" ht="15" customHeight="1" x14ac:dyDescent="0.25">
      <c r="B351"/>
      <c r="C351"/>
      <c r="D351"/>
      <c r="E351"/>
      <c r="F351"/>
      <c r="G351"/>
      <c r="AI351"/>
      <c r="AJ351"/>
      <c r="AK351"/>
      <c r="AL351"/>
      <c r="AM351"/>
      <c r="AN351"/>
      <c r="AO351"/>
      <c r="AP351"/>
      <c r="AQ351"/>
      <c r="AR351"/>
    </row>
    <row r="352" spans="2:44" ht="15" customHeight="1" x14ac:dyDescent="0.25">
      <c r="B352"/>
      <c r="C352"/>
      <c r="D352"/>
      <c r="E352"/>
      <c r="F352"/>
      <c r="G352"/>
      <c r="AI352"/>
      <c r="AJ352"/>
      <c r="AK352"/>
      <c r="AL352"/>
      <c r="AM352"/>
      <c r="AN352"/>
      <c r="AO352"/>
      <c r="AP352"/>
      <c r="AQ352"/>
      <c r="AR352"/>
    </row>
    <row r="353" spans="2:44" ht="15" customHeight="1" x14ac:dyDescent="0.25">
      <c r="B353"/>
      <c r="C353"/>
      <c r="D353"/>
      <c r="E353"/>
      <c r="F353"/>
      <c r="G353"/>
      <c r="AI353"/>
      <c r="AJ353"/>
      <c r="AK353"/>
      <c r="AL353"/>
      <c r="AM353"/>
      <c r="AN353"/>
      <c r="AO353"/>
      <c r="AP353"/>
      <c r="AQ353"/>
      <c r="AR353"/>
    </row>
    <row r="354" spans="2:44" ht="15" customHeight="1" x14ac:dyDescent="0.25">
      <c r="B354"/>
      <c r="C354"/>
      <c r="D354"/>
      <c r="E354"/>
      <c r="F354"/>
      <c r="G354"/>
      <c r="AI354"/>
      <c r="AJ354"/>
      <c r="AK354"/>
      <c r="AL354"/>
      <c r="AM354"/>
      <c r="AN354"/>
      <c r="AO354"/>
      <c r="AP354"/>
      <c r="AQ354"/>
      <c r="AR354"/>
    </row>
    <row r="355" spans="2:44" ht="15" customHeight="1" x14ac:dyDescent="0.25">
      <c r="B355"/>
      <c r="C355"/>
      <c r="D355"/>
      <c r="E355"/>
      <c r="F355"/>
      <c r="G355"/>
      <c r="AI355"/>
      <c r="AJ355"/>
      <c r="AK355"/>
      <c r="AL355"/>
      <c r="AM355"/>
      <c r="AN355"/>
      <c r="AO355"/>
      <c r="AP355"/>
      <c r="AQ355"/>
      <c r="AR355"/>
    </row>
    <row r="356" spans="2:44" ht="15" customHeight="1" x14ac:dyDescent="0.25">
      <c r="B356"/>
      <c r="C356"/>
      <c r="D356"/>
      <c r="E356"/>
      <c r="F356"/>
      <c r="G356"/>
      <c r="AI356"/>
      <c r="AJ356"/>
      <c r="AK356"/>
      <c r="AL356"/>
      <c r="AM356"/>
      <c r="AN356"/>
      <c r="AO356"/>
      <c r="AP356"/>
      <c r="AQ356"/>
      <c r="AR356"/>
    </row>
    <row r="357" spans="2:44" ht="15" customHeight="1" x14ac:dyDescent="0.25">
      <c r="B357"/>
      <c r="C357"/>
      <c r="D357"/>
      <c r="E357"/>
      <c r="F357"/>
      <c r="G357"/>
      <c r="AI357"/>
      <c r="AJ357"/>
      <c r="AK357"/>
      <c r="AL357"/>
      <c r="AM357"/>
      <c r="AN357"/>
      <c r="AO357"/>
      <c r="AP357"/>
      <c r="AQ357"/>
      <c r="AR357"/>
    </row>
    <row r="358" spans="2:44" ht="15" customHeight="1" x14ac:dyDescent="0.25">
      <c r="B358"/>
      <c r="C358"/>
      <c r="D358"/>
      <c r="E358"/>
      <c r="F358"/>
      <c r="G358"/>
      <c r="AI358"/>
      <c r="AJ358"/>
      <c r="AK358"/>
      <c r="AL358"/>
      <c r="AM358"/>
      <c r="AN358"/>
      <c r="AO358"/>
      <c r="AP358"/>
      <c r="AQ358"/>
      <c r="AR358"/>
    </row>
    <row r="359" spans="2:44" ht="15" customHeight="1" x14ac:dyDescent="0.25">
      <c r="B359"/>
      <c r="C359"/>
      <c r="D359"/>
      <c r="E359"/>
      <c r="F359"/>
      <c r="G359"/>
      <c r="AI359"/>
      <c r="AJ359"/>
      <c r="AK359"/>
      <c r="AL359"/>
      <c r="AM359"/>
      <c r="AN359"/>
      <c r="AO359"/>
      <c r="AP359"/>
      <c r="AQ359"/>
      <c r="AR359"/>
    </row>
    <row r="360" spans="2:44" ht="15" customHeight="1" x14ac:dyDescent="0.25">
      <c r="B360"/>
      <c r="C360"/>
      <c r="D360"/>
      <c r="E360"/>
      <c r="F360"/>
      <c r="G360"/>
      <c r="AI360"/>
      <c r="AJ360"/>
      <c r="AK360"/>
      <c r="AL360"/>
      <c r="AM360"/>
      <c r="AN360"/>
      <c r="AO360"/>
      <c r="AP360"/>
      <c r="AQ360"/>
      <c r="AR360"/>
    </row>
    <row r="361" spans="2:44" ht="15" customHeight="1" x14ac:dyDescent="0.25">
      <c r="B361"/>
      <c r="C361"/>
      <c r="D361"/>
      <c r="E361"/>
      <c r="F361"/>
      <c r="G361"/>
      <c r="AI361"/>
      <c r="AJ361"/>
      <c r="AK361"/>
      <c r="AL361"/>
      <c r="AM361"/>
      <c r="AN361"/>
      <c r="AO361"/>
      <c r="AP361"/>
      <c r="AQ361"/>
      <c r="AR361"/>
    </row>
    <row r="362" spans="2:44" ht="15" customHeight="1" x14ac:dyDescent="0.25">
      <c r="B362"/>
      <c r="C362"/>
      <c r="D362"/>
      <c r="E362"/>
      <c r="F362"/>
      <c r="G362"/>
      <c r="AI362"/>
      <c r="AJ362"/>
      <c r="AK362"/>
      <c r="AL362"/>
      <c r="AM362"/>
      <c r="AN362"/>
      <c r="AO362"/>
      <c r="AP362"/>
      <c r="AQ362"/>
      <c r="AR362"/>
    </row>
    <row r="363" spans="2:44" ht="15" customHeight="1" x14ac:dyDescent="0.25">
      <c r="B363"/>
      <c r="C363"/>
      <c r="D363"/>
      <c r="E363"/>
      <c r="F363"/>
      <c r="G363"/>
      <c r="AI363"/>
      <c r="AJ363"/>
      <c r="AK363"/>
      <c r="AL363"/>
      <c r="AM363"/>
      <c r="AN363"/>
      <c r="AO363"/>
      <c r="AP363"/>
      <c r="AQ363"/>
      <c r="AR363"/>
    </row>
    <row r="364" spans="2:44" ht="15" customHeight="1" x14ac:dyDescent="0.25">
      <c r="B364"/>
      <c r="C364"/>
      <c r="D364"/>
      <c r="E364"/>
      <c r="F364"/>
      <c r="G364"/>
      <c r="AI364"/>
      <c r="AJ364"/>
      <c r="AK364"/>
      <c r="AL364"/>
      <c r="AM364"/>
      <c r="AN364"/>
      <c r="AO364"/>
      <c r="AP364"/>
      <c r="AQ364"/>
      <c r="AR364"/>
    </row>
    <row r="365" spans="2:44" ht="15" customHeight="1" x14ac:dyDescent="0.25">
      <c r="B365"/>
      <c r="C365"/>
      <c r="D365"/>
      <c r="E365"/>
      <c r="F365"/>
      <c r="G365"/>
      <c r="AI365"/>
      <c r="AJ365"/>
      <c r="AK365"/>
      <c r="AL365"/>
      <c r="AM365"/>
      <c r="AN365"/>
      <c r="AO365"/>
      <c r="AP365"/>
      <c r="AQ365"/>
      <c r="AR365"/>
    </row>
    <row r="366" spans="2:44" ht="15" customHeight="1" x14ac:dyDescent="0.25">
      <c r="B366"/>
      <c r="C366"/>
      <c r="D366"/>
      <c r="E366"/>
      <c r="F366"/>
      <c r="G366"/>
      <c r="AI366"/>
      <c r="AJ366"/>
      <c r="AK366"/>
      <c r="AL366"/>
      <c r="AM366"/>
      <c r="AN366"/>
      <c r="AO366"/>
      <c r="AP366"/>
      <c r="AQ366"/>
      <c r="AR366"/>
    </row>
    <row r="367" spans="2:44" ht="15" customHeight="1" x14ac:dyDescent="0.25">
      <c r="B367"/>
      <c r="C367"/>
      <c r="D367"/>
      <c r="E367"/>
      <c r="F367"/>
      <c r="G367"/>
      <c r="AI367"/>
      <c r="AJ367"/>
      <c r="AK367"/>
      <c r="AL367"/>
      <c r="AM367"/>
      <c r="AN367"/>
      <c r="AO367"/>
      <c r="AP367"/>
      <c r="AQ367"/>
      <c r="AR367"/>
    </row>
    <row r="368" spans="2:44" ht="15" customHeight="1" x14ac:dyDescent="0.25">
      <c r="B368"/>
      <c r="C368"/>
      <c r="D368"/>
      <c r="E368"/>
      <c r="F368"/>
      <c r="G368"/>
      <c r="AI368"/>
      <c r="AJ368"/>
      <c r="AK368"/>
      <c r="AL368"/>
      <c r="AM368"/>
      <c r="AN368"/>
      <c r="AO368"/>
      <c r="AP368"/>
      <c r="AQ368"/>
      <c r="AR368"/>
    </row>
    <row r="369" spans="2:44" ht="15" customHeight="1" x14ac:dyDescent="0.25">
      <c r="B369"/>
      <c r="C369"/>
      <c r="D369"/>
      <c r="E369"/>
      <c r="F369"/>
      <c r="G369"/>
      <c r="AI369"/>
      <c r="AJ369"/>
      <c r="AK369"/>
      <c r="AL369"/>
      <c r="AM369"/>
      <c r="AN369"/>
      <c r="AO369"/>
      <c r="AP369"/>
      <c r="AQ369"/>
      <c r="AR369"/>
    </row>
    <row r="370" spans="2:44" ht="15" customHeight="1" x14ac:dyDescent="0.25">
      <c r="B370"/>
      <c r="C370"/>
      <c r="D370"/>
      <c r="E370"/>
      <c r="F370"/>
      <c r="G370"/>
      <c r="AI370"/>
      <c r="AJ370"/>
      <c r="AK370"/>
      <c r="AL370"/>
      <c r="AM370"/>
      <c r="AN370"/>
      <c r="AO370"/>
      <c r="AP370"/>
      <c r="AQ370"/>
      <c r="AR370"/>
    </row>
    <row r="371" spans="2:44" ht="15" customHeight="1" x14ac:dyDescent="0.25">
      <c r="B371"/>
      <c r="C371"/>
      <c r="D371"/>
      <c r="E371"/>
      <c r="F371"/>
      <c r="G371"/>
      <c r="AI371"/>
      <c r="AJ371"/>
      <c r="AK371"/>
      <c r="AL371"/>
      <c r="AM371"/>
      <c r="AN371"/>
      <c r="AO371"/>
      <c r="AP371"/>
      <c r="AQ371"/>
      <c r="AR371"/>
    </row>
    <row r="372" spans="2:44" ht="15" customHeight="1" x14ac:dyDescent="0.25">
      <c r="B372"/>
      <c r="C372"/>
      <c r="D372"/>
      <c r="E372"/>
      <c r="F372"/>
      <c r="G372"/>
      <c r="AI372"/>
      <c r="AJ372"/>
      <c r="AK372"/>
      <c r="AL372"/>
      <c r="AM372"/>
      <c r="AN372"/>
      <c r="AO372"/>
      <c r="AP372"/>
      <c r="AQ372"/>
      <c r="AR372"/>
    </row>
    <row r="373" spans="2:44" ht="15" customHeight="1" x14ac:dyDescent="0.25">
      <c r="B373"/>
      <c r="C373"/>
      <c r="D373"/>
      <c r="E373"/>
      <c r="F373"/>
      <c r="G373"/>
      <c r="AI373"/>
      <c r="AJ373"/>
      <c r="AK373"/>
      <c r="AL373"/>
      <c r="AM373"/>
      <c r="AN373"/>
      <c r="AO373"/>
      <c r="AP373"/>
      <c r="AQ373"/>
      <c r="AR373"/>
    </row>
    <row r="374" spans="2:44" ht="15" customHeight="1" x14ac:dyDescent="0.25">
      <c r="B374"/>
      <c r="C374"/>
      <c r="D374"/>
      <c r="E374"/>
      <c r="F374"/>
      <c r="G374"/>
      <c r="AI374"/>
      <c r="AJ374"/>
      <c r="AK374"/>
      <c r="AL374"/>
      <c r="AM374"/>
      <c r="AN374"/>
      <c r="AO374"/>
      <c r="AP374"/>
      <c r="AQ374"/>
      <c r="AR374"/>
    </row>
    <row r="375" spans="2:44" ht="15" customHeight="1" x14ac:dyDescent="0.25">
      <c r="B375"/>
      <c r="C375"/>
      <c r="D375"/>
      <c r="E375"/>
      <c r="F375"/>
      <c r="G375"/>
      <c r="AI375"/>
      <c r="AJ375"/>
      <c r="AK375"/>
      <c r="AL375"/>
      <c r="AM375"/>
      <c r="AN375"/>
      <c r="AO375"/>
      <c r="AP375"/>
      <c r="AQ375"/>
      <c r="AR375"/>
    </row>
    <row r="376" spans="2:44" ht="15" customHeight="1" x14ac:dyDescent="0.25">
      <c r="B376"/>
      <c r="C376"/>
      <c r="D376"/>
      <c r="E376"/>
      <c r="F376"/>
      <c r="G376"/>
      <c r="AI376"/>
      <c r="AJ376"/>
      <c r="AK376"/>
      <c r="AL376"/>
      <c r="AM376"/>
      <c r="AN376"/>
      <c r="AO376"/>
      <c r="AP376"/>
      <c r="AQ376"/>
      <c r="AR376"/>
    </row>
    <row r="377" spans="2:44" ht="15" customHeight="1" x14ac:dyDescent="0.25">
      <c r="B377"/>
      <c r="C377"/>
      <c r="D377"/>
      <c r="E377"/>
      <c r="F377"/>
      <c r="G377"/>
      <c r="AI377"/>
      <c r="AJ377"/>
      <c r="AK377"/>
      <c r="AL377"/>
      <c r="AM377"/>
      <c r="AN377"/>
      <c r="AO377"/>
      <c r="AP377"/>
      <c r="AQ377"/>
      <c r="AR377"/>
    </row>
    <row r="378" spans="2:44" ht="15" customHeight="1" x14ac:dyDescent="0.25">
      <c r="B378"/>
      <c r="C378"/>
      <c r="D378"/>
      <c r="E378"/>
      <c r="F378"/>
      <c r="G378"/>
      <c r="AI378"/>
      <c r="AJ378"/>
      <c r="AK378"/>
      <c r="AL378"/>
      <c r="AM378"/>
      <c r="AN378"/>
      <c r="AO378"/>
      <c r="AP378"/>
      <c r="AQ378"/>
      <c r="AR378"/>
    </row>
    <row r="379" spans="2:44" ht="15" customHeight="1" x14ac:dyDescent="0.25">
      <c r="B379"/>
      <c r="C379"/>
      <c r="D379"/>
      <c r="E379"/>
      <c r="F379"/>
      <c r="G379"/>
      <c r="AI379"/>
      <c r="AJ379"/>
      <c r="AK379"/>
      <c r="AL379"/>
      <c r="AM379"/>
      <c r="AN379"/>
      <c r="AO379"/>
      <c r="AP379"/>
      <c r="AQ379"/>
      <c r="AR379"/>
    </row>
    <row r="380" spans="2:44" ht="15" customHeight="1" x14ac:dyDescent="0.25">
      <c r="B380"/>
      <c r="C380"/>
      <c r="D380"/>
      <c r="E380"/>
      <c r="F380"/>
      <c r="G380"/>
      <c r="AI380"/>
      <c r="AJ380"/>
      <c r="AK380"/>
      <c r="AL380"/>
      <c r="AM380"/>
      <c r="AN380"/>
      <c r="AO380"/>
      <c r="AP380"/>
      <c r="AQ380"/>
      <c r="AR380"/>
    </row>
    <row r="381" spans="2:44" ht="15" customHeight="1" x14ac:dyDescent="0.25">
      <c r="B381"/>
      <c r="C381"/>
      <c r="D381"/>
      <c r="E381"/>
      <c r="F381"/>
      <c r="G381"/>
      <c r="AI381"/>
      <c r="AJ381"/>
      <c r="AK381"/>
      <c r="AL381"/>
      <c r="AM381"/>
      <c r="AN381"/>
      <c r="AO381"/>
      <c r="AP381"/>
      <c r="AQ381"/>
      <c r="AR381"/>
    </row>
    <row r="382" spans="2:44" ht="15" customHeight="1" x14ac:dyDescent="0.25">
      <c r="B382"/>
      <c r="C382"/>
      <c r="D382"/>
      <c r="E382"/>
      <c r="F382"/>
      <c r="G382"/>
      <c r="AI382"/>
      <c r="AJ382"/>
      <c r="AK382"/>
      <c r="AL382"/>
      <c r="AM382"/>
      <c r="AN382"/>
      <c r="AO382"/>
      <c r="AP382"/>
      <c r="AQ382"/>
      <c r="AR382"/>
    </row>
    <row r="383" spans="2:44" ht="15" customHeight="1" x14ac:dyDescent="0.25">
      <c r="B383"/>
      <c r="C383"/>
      <c r="D383"/>
      <c r="E383"/>
      <c r="F383"/>
      <c r="G383"/>
      <c r="AI383"/>
      <c r="AJ383"/>
      <c r="AK383"/>
      <c r="AL383"/>
      <c r="AM383"/>
      <c r="AN383"/>
      <c r="AO383"/>
      <c r="AP383"/>
      <c r="AQ383"/>
      <c r="AR383"/>
    </row>
    <row r="384" spans="2:44" ht="15" customHeight="1" x14ac:dyDescent="0.25">
      <c r="B384"/>
      <c r="C384"/>
      <c r="D384"/>
      <c r="E384"/>
      <c r="F384"/>
      <c r="G384"/>
      <c r="AI384"/>
      <c r="AJ384"/>
      <c r="AK384"/>
      <c r="AL384"/>
      <c r="AM384"/>
      <c r="AN384"/>
      <c r="AO384"/>
      <c r="AP384"/>
      <c r="AQ384"/>
      <c r="AR384"/>
    </row>
    <row r="385" spans="2:44" ht="15" customHeight="1" x14ac:dyDescent="0.25">
      <c r="B385"/>
      <c r="C385"/>
      <c r="D385"/>
      <c r="E385"/>
      <c r="F385"/>
      <c r="G385"/>
      <c r="AI385"/>
      <c r="AJ385"/>
      <c r="AK385"/>
      <c r="AL385"/>
      <c r="AM385"/>
      <c r="AN385"/>
      <c r="AO385"/>
      <c r="AP385"/>
      <c r="AQ385"/>
      <c r="AR385"/>
    </row>
    <row r="386" spans="2:44" ht="15" customHeight="1" x14ac:dyDescent="0.25">
      <c r="B386"/>
      <c r="C386"/>
      <c r="D386"/>
      <c r="E386"/>
      <c r="F386"/>
      <c r="G386"/>
      <c r="AI386"/>
      <c r="AJ386"/>
      <c r="AK386"/>
      <c r="AL386"/>
      <c r="AM386"/>
      <c r="AN386"/>
      <c r="AO386"/>
      <c r="AP386"/>
      <c r="AQ386"/>
      <c r="AR386"/>
    </row>
    <row r="387" spans="2:44" ht="15" customHeight="1" x14ac:dyDescent="0.25">
      <c r="B387"/>
      <c r="C387"/>
      <c r="D387"/>
      <c r="E387"/>
      <c r="F387"/>
      <c r="G387"/>
      <c r="AI387"/>
      <c r="AJ387"/>
      <c r="AK387"/>
      <c r="AL387"/>
      <c r="AM387"/>
      <c r="AN387"/>
      <c r="AO387"/>
      <c r="AP387"/>
      <c r="AQ387"/>
      <c r="AR387"/>
    </row>
    <row r="388" spans="2:44" ht="15" customHeight="1" x14ac:dyDescent="0.25">
      <c r="B388"/>
      <c r="C388"/>
      <c r="D388"/>
      <c r="E388"/>
      <c r="F388"/>
      <c r="G388"/>
      <c r="AI388"/>
      <c r="AJ388"/>
      <c r="AK388"/>
      <c r="AL388"/>
      <c r="AM388"/>
      <c r="AN388"/>
      <c r="AO388"/>
      <c r="AP388"/>
      <c r="AQ388"/>
      <c r="AR388"/>
    </row>
    <row r="389" spans="2:44" ht="15" customHeight="1" x14ac:dyDescent="0.25">
      <c r="B389"/>
      <c r="C389"/>
      <c r="D389"/>
      <c r="E389"/>
      <c r="F389"/>
      <c r="G389"/>
      <c r="AI389"/>
      <c r="AJ389"/>
      <c r="AK389"/>
      <c r="AL389"/>
      <c r="AM389"/>
      <c r="AN389"/>
      <c r="AO389"/>
      <c r="AP389"/>
      <c r="AQ389"/>
      <c r="AR389"/>
    </row>
    <row r="390" spans="2:44" ht="15" customHeight="1" x14ac:dyDescent="0.25">
      <c r="B390"/>
      <c r="C390"/>
      <c r="D390"/>
      <c r="E390"/>
      <c r="F390"/>
      <c r="G390"/>
      <c r="AI390"/>
      <c r="AJ390"/>
      <c r="AK390"/>
      <c r="AL390"/>
      <c r="AM390"/>
      <c r="AN390"/>
      <c r="AO390"/>
      <c r="AP390"/>
      <c r="AQ390"/>
      <c r="AR390"/>
    </row>
    <row r="391" spans="2:44" ht="15" customHeight="1" x14ac:dyDescent="0.25">
      <c r="B391"/>
      <c r="C391"/>
      <c r="D391"/>
      <c r="E391"/>
      <c r="F391"/>
      <c r="G391"/>
      <c r="AI391"/>
      <c r="AJ391"/>
      <c r="AK391"/>
      <c r="AL391"/>
      <c r="AM391"/>
      <c r="AN391"/>
      <c r="AO391"/>
      <c r="AP391"/>
      <c r="AQ391"/>
      <c r="AR391"/>
    </row>
    <row r="392" spans="2:44" ht="15" customHeight="1" x14ac:dyDescent="0.25">
      <c r="B392"/>
      <c r="C392"/>
      <c r="D392"/>
      <c r="E392"/>
      <c r="F392"/>
      <c r="G392"/>
      <c r="AI392"/>
      <c r="AJ392"/>
      <c r="AK392"/>
      <c r="AL392"/>
      <c r="AM392"/>
      <c r="AN392"/>
      <c r="AO392"/>
      <c r="AP392"/>
      <c r="AQ392"/>
      <c r="AR392"/>
    </row>
    <row r="393" spans="2:44" ht="15" customHeight="1" x14ac:dyDescent="0.25">
      <c r="B393"/>
      <c r="C393"/>
      <c r="D393"/>
      <c r="E393"/>
      <c r="F393"/>
      <c r="G393"/>
      <c r="AI393"/>
      <c r="AJ393"/>
      <c r="AK393"/>
      <c r="AL393"/>
      <c r="AM393"/>
      <c r="AN393"/>
      <c r="AO393"/>
      <c r="AP393"/>
      <c r="AQ393"/>
      <c r="AR393"/>
    </row>
    <row r="394" spans="2:44" ht="15" customHeight="1" x14ac:dyDescent="0.25">
      <c r="B394"/>
      <c r="C394"/>
      <c r="D394"/>
      <c r="E394"/>
      <c r="F394"/>
      <c r="G394"/>
      <c r="AI394"/>
      <c r="AJ394"/>
      <c r="AK394"/>
      <c r="AL394"/>
      <c r="AM394"/>
      <c r="AN394"/>
      <c r="AO394"/>
      <c r="AP394"/>
      <c r="AQ394"/>
      <c r="AR394"/>
    </row>
    <row r="395" spans="2:44" ht="15" customHeight="1" x14ac:dyDescent="0.25">
      <c r="B395"/>
      <c r="C395"/>
      <c r="D395"/>
      <c r="E395"/>
      <c r="F395"/>
      <c r="G395"/>
      <c r="AI395"/>
      <c r="AJ395"/>
      <c r="AK395"/>
      <c r="AL395"/>
      <c r="AM395"/>
      <c r="AN395"/>
      <c r="AO395"/>
      <c r="AP395"/>
      <c r="AQ395"/>
      <c r="AR395"/>
    </row>
    <row r="396" spans="2:44" ht="15" customHeight="1" x14ac:dyDescent="0.25">
      <c r="B396"/>
      <c r="C396"/>
      <c r="D396"/>
      <c r="E396"/>
      <c r="F396"/>
      <c r="G396"/>
      <c r="AI396"/>
      <c r="AJ396"/>
      <c r="AK396"/>
      <c r="AL396"/>
      <c r="AM396"/>
      <c r="AN396"/>
      <c r="AO396"/>
      <c r="AP396"/>
      <c r="AQ396"/>
      <c r="AR396"/>
    </row>
    <row r="397" spans="2:44" ht="15" customHeight="1" x14ac:dyDescent="0.25">
      <c r="B397"/>
      <c r="C397"/>
      <c r="D397"/>
      <c r="E397"/>
      <c r="F397"/>
      <c r="G397"/>
      <c r="AI397"/>
      <c r="AJ397"/>
      <c r="AK397"/>
      <c r="AL397"/>
      <c r="AM397"/>
      <c r="AN397"/>
      <c r="AO397"/>
      <c r="AP397"/>
      <c r="AQ397"/>
      <c r="AR397"/>
    </row>
    <row r="398" spans="2:44" ht="15" customHeight="1" x14ac:dyDescent="0.25">
      <c r="B398"/>
      <c r="C398"/>
      <c r="D398"/>
      <c r="E398"/>
      <c r="F398"/>
      <c r="G398"/>
      <c r="AI398"/>
      <c r="AJ398"/>
      <c r="AK398"/>
      <c r="AL398"/>
      <c r="AM398"/>
      <c r="AN398"/>
      <c r="AO398"/>
      <c r="AP398"/>
      <c r="AQ398"/>
      <c r="AR398"/>
    </row>
    <row r="399" spans="2:44" ht="15" customHeight="1" x14ac:dyDescent="0.25">
      <c r="B399"/>
      <c r="C399"/>
      <c r="D399"/>
      <c r="E399"/>
      <c r="F399"/>
      <c r="G399"/>
      <c r="AI399"/>
      <c r="AJ399"/>
      <c r="AK399"/>
      <c r="AL399"/>
      <c r="AM399"/>
      <c r="AN399"/>
      <c r="AO399"/>
      <c r="AP399"/>
      <c r="AQ399"/>
      <c r="AR399"/>
    </row>
    <row r="400" spans="2:44" ht="15" customHeight="1" x14ac:dyDescent="0.25">
      <c r="B400"/>
      <c r="C400"/>
      <c r="D400"/>
      <c r="E400"/>
      <c r="F400"/>
      <c r="G400"/>
      <c r="AI400"/>
      <c r="AJ400"/>
      <c r="AK400"/>
      <c r="AL400"/>
      <c r="AM400"/>
      <c r="AN400"/>
      <c r="AO400"/>
      <c r="AP400"/>
      <c r="AQ400"/>
      <c r="AR400"/>
    </row>
    <row r="401" spans="2:44" ht="15" customHeight="1" x14ac:dyDescent="0.25">
      <c r="B401"/>
      <c r="C401"/>
      <c r="D401"/>
      <c r="E401"/>
      <c r="F401"/>
      <c r="G401"/>
      <c r="AI401"/>
      <c r="AJ401"/>
      <c r="AK401"/>
      <c r="AL401"/>
      <c r="AM401"/>
      <c r="AN401"/>
      <c r="AO401"/>
      <c r="AP401"/>
      <c r="AQ401"/>
      <c r="AR401"/>
    </row>
    <row r="402" spans="2:44" ht="15" customHeight="1" x14ac:dyDescent="0.25">
      <c r="B402"/>
      <c r="C402"/>
      <c r="D402"/>
      <c r="E402"/>
      <c r="F402"/>
      <c r="G402"/>
      <c r="AI402"/>
      <c r="AJ402"/>
      <c r="AK402"/>
      <c r="AL402"/>
      <c r="AM402"/>
      <c r="AN402"/>
      <c r="AO402"/>
      <c r="AP402"/>
      <c r="AQ402"/>
      <c r="AR402"/>
    </row>
    <row r="403" spans="2:44" ht="15" customHeight="1" x14ac:dyDescent="0.25">
      <c r="B403"/>
      <c r="C403"/>
      <c r="D403"/>
      <c r="E403"/>
      <c r="F403"/>
      <c r="G403"/>
      <c r="AI403"/>
      <c r="AJ403"/>
      <c r="AK403"/>
      <c r="AL403"/>
      <c r="AM403"/>
      <c r="AN403"/>
      <c r="AO403"/>
      <c r="AP403"/>
      <c r="AQ403"/>
      <c r="AR403"/>
    </row>
    <row r="404" spans="2:44" ht="15" customHeight="1" x14ac:dyDescent="0.25">
      <c r="B404"/>
      <c r="C404"/>
      <c r="D404"/>
      <c r="E404"/>
      <c r="F404"/>
      <c r="G404"/>
      <c r="AI404"/>
      <c r="AJ404"/>
      <c r="AK404"/>
      <c r="AL404"/>
      <c r="AM404"/>
      <c r="AN404"/>
      <c r="AO404"/>
      <c r="AP404"/>
      <c r="AQ404"/>
      <c r="AR404"/>
    </row>
    <row r="405" spans="2:44" ht="15" customHeight="1" x14ac:dyDescent="0.25">
      <c r="B405"/>
      <c r="C405"/>
      <c r="D405"/>
      <c r="E405"/>
      <c r="F405"/>
      <c r="G405"/>
      <c r="AI405"/>
      <c r="AJ405"/>
      <c r="AK405"/>
      <c r="AL405"/>
      <c r="AM405"/>
      <c r="AN405"/>
      <c r="AO405"/>
      <c r="AP405"/>
      <c r="AQ405"/>
      <c r="AR405"/>
    </row>
    <row r="406" spans="2:44" ht="15" customHeight="1" x14ac:dyDescent="0.25">
      <c r="B406"/>
      <c r="C406"/>
      <c r="D406"/>
      <c r="E406"/>
      <c r="F406"/>
      <c r="G406"/>
      <c r="AI406"/>
      <c r="AJ406"/>
      <c r="AK406"/>
      <c r="AL406"/>
      <c r="AM406"/>
      <c r="AN406"/>
      <c r="AO406"/>
      <c r="AP406"/>
      <c r="AQ406"/>
      <c r="AR406"/>
    </row>
    <row r="407" spans="2:44" ht="15" customHeight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70" hidden="1" x14ac:dyDescent="0.25"/>
    <row r="571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610" hidden="1" x14ac:dyDescent="0.25"/>
    <row r="611" hidden="1" x14ac:dyDescent="0.25"/>
    <row r="612" hidden="1" x14ac:dyDescent="0.25"/>
  </sheetData>
  <sortState xmlns:xlrd2="http://schemas.microsoft.com/office/spreadsheetml/2017/richdata2" ref="B8:K110">
    <sortCondition descending="1" ref="E8:E110"/>
  </sortState>
  <phoneticPr fontId="29" type="noConversion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A1:A602"/>
  <sheetViews>
    <sheetView zoomScaleNormal="100" workbookViewId="0">
      <selection activeCell="N14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1" width="6.140625" customWidth="1"/>
    <col min="22" max="22" width="6.140625" bestFit="1" customWidth="1"/>
    <col min="23" max="24" width="6.140625" customWidth="1"/>
    <col min="25" max="25" width="6.5703125" bestFit="1" customWidth="1"/>
    <col min="26" max="26" width="8.85546875" customWidth="1"/>
    <col min="27" max="27" width="16.28515625" bestFit="1" customWidth="1"/>
    <col min="28" max="28" width="19" bestFit="1" customWidth="1"/>
    <col min="29" max="29" width="30.5703125" bestFit="1" customWidth="1"/>
  </cols>
  <sheetData>
    <row r="1" ht="24.75" customHeight="1" x14ac:dyDescent="0.25"/>
    <row r="3" ht="104.25" customHeight="1" x14ac:dyDescent="0.25"/>
    <row r="5" ht="22.5" customHeight="1" x14ac:dyDescent="0.25"/>
    <row r="12" ht="15" customHeight="1" x14ac:dyDescent="0.25"/>
    <row r="83" ht="15" customHeight="1" x14ac:dyDescent="0.25"/>
    <row r="88" ht="15" customHeight="1" x14ac:dyDescent="0.25"/>
    <row r="131" ht="15" customHeight="1" x14ac:dyDescent="0.25"/>
    <row r="160" ht="15" customHeight="1" x14ac:dyDescent="0.25"/>
    <row r="161" ht="15" customHeight="1" x14ac:dyDescent="0.25"/>
    <row r="162" ht="15" customHeight="1" x14ac:dyDescent="0.25"/>
    <row r="186" ht="15.75" customHeight="1" x14ac:dyDescent="0.25"/>
    <row r="193" ht="15" customHeight="1" x14ac:dyDescent="0.25"/>
    <row r="213" ht="15" customHeight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53" hidden="1" x14ac:dyDescent="0.25"/>
    <row r="454" hidden="1" x14ac:dyDescent="0.25"/>
    <row r="455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55" hidden="1" x14ac:dyDescent="0.25"/>
    <row r="560" hidden="1" x14ac:dyDescent="0.25"/>
    <row r="561" hidden="1" x14ac:dyDescent="0.25"/>
    <row r="569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600" hidden="1" x14ac:dyDescent="0.25"/>
    <row r="601" hidden="1" x14ac:dyDescent="0.25"/>
    <row r="602" hidden="1" x14ac:dyDescent="0.25"/>
  </sheetData>
  <phoneticPr fontId="29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1:A666"/>
  <sheetViews>
    <sheetView zoomScaleNormal="100" workbookViewId="0">
      <selection activeCell="Q3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1" width="6.140625" customWidth="1"/>
    <col min="22" max="22" width="6.140625" bestFit="1" customWidth="1"/>
    <col min="23" max="24" width="6.140625" customWidth="1"/>
    <col min="25" max="25" width="6.5703125" bestFit="1" customWidth="1"/>
    <col min="26" max="26" width="8.85546875" customWidth="1"/>
    <col min="27" max="27" width="16.28515625" bestFit="1" customWidth="1"/>
    <col min="28" max="28" width="19" bestFit="1" customWidth="1"/>
    <col min="29" max="29" width="30.5703125" bestFit="1" customWidth="1"/>
  </cols>
  <sheetData>
    <row r="1" ht="24.75" customHeight="1" x14ac:dyDescent="0.25"/>
    <row r="3" ht="104.25" customHeight="1" x14ac:dyDescent="0.25"/>
    <row r="5" ht="22.5" customHeight="1" x14ac:dyDescent="0.25"/>
    <row r="12" ht="15" customHeight="1" x14ac:dyDescent="0.25"/>
    <row r="105" ht="15" customHeight="1" x14ac:dyDescent="0.25"/>
    <row r="110" ht="15" customHeight="1" x14ac:dyDescent="0.25"/>
    <row r="158" ht="15" customHeight="1" x14ac:dyDescent="0.25"/>
    <row r="193" ht="15" customHeight="1" x14ac:dyDescent="0.25"/>
    <row r="194" ht="15" customHeight="1" x14ac:dyDescent="0.25"/>
    <row r="195" ht="15" customHeight="1" x14ac:dyDescent="0.25"/>
    <row r="228" ht="15.75" customHeight="1" x14ac:dyDescent="0.25"/>
    <row r="235" ht="15" customHeight="1" x14ac:dyDescent="0.25"/>
    <row r="263" ht="15" customHeight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17" hidden="1" x14ac:dyDescent="0.25"/>
    <row r="518" hidden="1" x14ac:dyDescent="0.25"/>
    <row r="519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9" hidden="1" x14ac:dyDescent="0.25"/>
    <row r="622" hidden="1" x14ac:dyDescent="0.25"/>
    <row r="624" hidden="1" x14ac:dyDescent="0.25"/>
    <row r="625" hidden="1" x14ac:dyDescent="0.25"/>
    <row r="633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64" hidden="1" x14ac:dyDescent="0.25"/>
    <row r="665" hidden="1" x14ac:dyDescent="0.25"/>
    <row r="666" hidden="1" x14ac:dyDescent="0.25"/>
  </sheetData>
  <phoneticPr fontId="29" type="noConversion"/>
  <pageMargins left="0.7" right="0.7" top="0.78740157499999996" bottom="0.78740157499999996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8"/>
  <dimension ref="A1:A718"/>
  <sheetViews>
    <sheetView zoomScaleNormal="100" workbookViewId="0">
      <selection activeCell="A8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1" width="6.140625" customWidth="1"/>
    <col min="22" max="22" width="6.140625" bestFit="1" customWidth="1"/>
    <col min="23" max="24" width="6.140625" customWidth="1"/>
    <col min="25" max="25" width="6.5703125" bestFit="1" customWidth="1"/>
    <col min="26" max="26" width="8.85546875" customWidth="1"/>
    <col min="27" max="27" width="16.28515625" bestFit="1" customWidth="1"/>
    <col min="28" max="28" width="19" bestFit="1" customWidth="1"/>
    <col min="29" max="29" width="30.5703125" bestFit="1" customWidth="1"/>
  </cols>
  <sheetData>
    <row r="1" ht="24.75" customHeight="1" x14ac:dyDescent="0.25"/>
    <row r="3" ht="104.25" customHeight="1" x14ac:dyDescent="0.25"/>
    <row r="5" ht="22.5" customHeight="1" x14ac:dyDescent="0.25"/>
    <row r="12" ht="15" customHeight="1" x14ac:dyDescent="0.25"/>
    <row r="120" ht="15" customHeight="1" x14ac:dyDescent="0.25"/>
    <row r="125" ht="15" customHeight="1" x14ac:dyDescent="0.25"/>
    <row r="179" ht="15" customHeight="1" x14ac:dyDescent="0.25"/>
    <row r="216" ht="15" customHeight="1" x14ac:dyDescent="0.25"/>
    <row r="217" ht="15" customHeight="1" x14ac:dyDescent="0.25"/>
    <row r="218" ht="15" customHeight="1" x14ac:dyDescent="0.25"/>
    <row r="258" ht="15.75" customHeight="1" x14ac:dyDescent="0.25"/>
    <row r="265" ht="15" customHeight="1" x14ac:dyDescent="0.25"/>
    <row r="296" ht="15" customHeight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69" hidden="1" x14ac:dyDescent="0.25"/>
    <row r="570" hidden="1" x14ac:dyDescent="0.25"/>
    <row r="571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71" hidden="1" x14ac:dyDescent="0.25"/>
    <row r="674" hidden="1" x14ac:dyDescent="0.25"/>
    <row r="676" hidden="1" x14ac:dyDescent="0.25"/>
    <row r="677" hidden="1" x14ac:dyDescent="0.25"/>
    <row r="685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716" hidden="1" x14ac:dyDescent="0.25"/>
    <row r="717" hidden="1" x14ac:dyDescent="0.25"/>
    <row r="718" hidden="1" x14ac:dyDescent="0.25"/>
  </sheetData>
  <phoneticPr fontId="29" type="noConversion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"/>
  <dimension ref="A1:A782"/>
  <sheetViews>
    <sheetView zoomScaleNormal="100" workbookViewId="0">
      <selection activeCell="C17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21" width="6.140625" customWidth="1"/>
    <col min="22" max="22" width="6.140625" bestFit="1" customWidth="1"/>
    <col min="23" max="24" width="6.140625" customWidth="1"/>
    <col min="25" max="25" width="6.5703125" bestFit="1" customWidth="1"/>
    <col min="26" max="26" width="8.85546875" customWidth="1"/>
    <col min="27" max="27" width="16.28515625" bestFit="1" customWidth="1"/>
    <col min="28" max="28" width="19" bestFit="1" customWidth="1"/>
    <col min="29" max="29" width="30.5703125" bestFit="1" customWidth="1"/>
    <col min="36" max="36" width="15.5703125" bestFit="1" customWidth="1"/>
    <col min="37" max="37" width="19.7109375" bestFit="1" customWidth="1"/>
  </cols>
  <sheetData>
    <row r="1" customFormat="1" ht="24.75" customHeight="1" x14ac:dyDescent="0.25"/>
    <row r="2" customFormat="1" x14ac:dyDescent="0.25"/>
    <row r="3" customFormat="1" ht="104.25" customHeight="1" x14ac:dyDescent="0.25"/>
    <row r="4" customFormat="1" x14ac:dyDescent="0.25"/>
    <row r="5" customFormat="1" ht="22.5" customHeigh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ht="15" customHeigh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ht="15" customHeigh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ht="15" customHeigh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ht="15" customHeigh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ht="15" customHeight="1" x14ac:dyDescent="0.25"/>
    <row r="248" customFormat="1" ht="15" customHeight="1" x14ac:dyDescent="0.25"/>
    <row r="249" customFormat="1" ht="15" customHeigh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ht="15.75" customHeigh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ht="15" customHeigh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ht="15" customHeigh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hidden="1" x14ac:dyDescent="0.25"/>
    <row r="521" customFormat="1" hidden="1" x14ac:dyDescent="0.25"/>
    <row r="522" customFormat="1" hidden="1" x14ac:dyDescent="0.25"/>
    <row r="523" customFormat="1" hidden="1" x14ac:dyDescent="0.25"/>
    <row r="524" customFormat="1" hidden="1" x14ac:dyDescent="0.25"/>
    <row r="525" customFormat="1" hidden="1" x14ac:dyDescent="0.25"/>
    <row r="526" customFormat="1" hidden="1" x14ac:dyDescent="0.25"/>
    <row r="527" customFormat="1" hidden="1" x14ac:dyDescent="0.25"/>
    <row r="528" customFormat="1" hidden="1" x14ac:dyDescent="0.25"/>
    <row r="529" customFormat="1" hidden="1" x14ac:dyDescent="0.25"/>
    <row r="530" customFormat="1" hidden="1" x14ac:dyDescent="0.25"/>
    <row r="531" customFormat="1" hidden="1" x14ac:dyDescent="0.25"/>
    <row r="532" customFormat="1" hidden="1" x14ac:dyDescent="0.25"/>
    <row r="533" customFormat="1" hidden="1" x14ac:dyDescent="0.25"/>
    <row r="534" customFormat="1" hidden="1" x14ac:dyDescent="0.25"/>
    <row r="535" customFormat="1" hidden="1" x14ac:dyDescent="0.25"/>
    <row r="536" customFormat="1" hidden="1" x14ac:dyDescent="0.25"/>
    <row r="537" customFormat="1" hidden="1" x14ac:dyDescent="0.25"/>
    <row r="538" customFormat="1" hidden="1" x14ac:dyDescent="0.25"/>
    <row r="539" customFormat="1" hidden="1" x14ac:dyDescent="0.25"/>
    <row r="540" customFormat="1" hidden="1" x14ac:dyDescent="0.25"/>
    <row r="541" customFormat="1" hidden="1" x14ac:dyDescent="0.25"/>
    <row r="542" customFormat="1" hidden="1" x14ac:dyDescent="0.25"/>
    <row r="543" customFormat="1" hidden="1" x14ac:dyDescent="0.25"/>
    <row r="544" customFormat="1" hidden="1" x14ac:dyDescent="0.25"/>
    <row r="545" customFormat="1" hidden="1" x14ac:dyDescent="0.25"/>
    <row r="546" customFormat="1" hidden="1" x14ac:dyDescent="0.25"/>
    <row r="547" customFormat="1" hidden="1" x14ac:dyDescent="0.25"/>
    <row r="548" customFormat="1" hidden="1" x14ac:dyDescent="0.25"/>
    <row r="549" customFormat="1" hidden="1" x14ac:dyDescent="0.25"/>
    <row r="550" customFormat="1" hidden="1" x14ac:dyDescent="0.25"/>
    <row r="551" customFormat="1" hidden="1" x14ac:dyDescent="0.25"/>
    <row r="552" customFormat="1" hidden="1" x14ac:dyDescent="0.25"/>
    <row r="553" customFormat="1" hidden="1" x14ac:dyDescent="0.25"/>
    <row r="554" customFormat="1" hidden="1" x14ac:dyDescent="0.25"/>
    <row r="555" customFormat="1" hidden="1" x14ac:dyDescent="0.25"/>
    <row r="556" customFormat="1" hidden="1" x14ac:dyDescent="0.25"/>
    <row r="557" customFormat="1" hidden="1" x14ac:dyDescent="0.25"/>
    <row r="558" customFormat="1" hidden="1" x14ac:dyDescent="0.25"/>
    <row r="559" customFormat="1" hidden="1" x14ac:dyDescent="0.25"/>
    <row r="560" customFormat="1" hidden="1" x14ac:dyDescent="0.25"/>
    <row r="561" customFormat="1" hidden="1" x14ac:dyDescent="0.25"/>
    <row r="562" customFormat="1" hidden="1" x14ac:dyDescent="0.25"/>
    <row r="563" customFormat="1" hidden="1" x14ac:dyDescent="0.25"/>
    <row r="564" customFormat="1" hidden="1" x14ac:dyDescent="0.25"/>
    <row r="565" customFormat="1" hidden="1" x14ac:dyDescent="0.25"/>
    <row r="566" customFormat="1" hidden="1" x14ac:dyDescent="0.25"/>
    <row r="567" customFormat="1" hidden="1" x14ac:dyDescent="0.25"/>
    <row r="568" customFormat="1" hidden="1" x14ac:dyDescent="0.25"/>
    <row r="569" customFormat="1" hidden="1" x14ac:dyDescent="0.25"/>
    <row r="570" customFormat="1" hidden="1" x14ac:dyDescent="0.25"/>
    <row r="571" customFormat="1" hidden="1" x14ac:dyDescent="0.25"/>
    <row r="572" customFormat="1" hidden="1" x14ac:dyDescent="0.25"/>
    <row r="573" customFormat="1" hidden="1" x14ac:dyDescent="0.25"/>
    <row r="574" customFormat="1" hidden="1" x14ac:dyDescent="0.25"/>
    <row r="575" customFormat="1" hidden="1" x14ac:dyDescent="0.25"/>
    <row r="576" customFormat="1" hidden="1" x14ac:dyDescent="0.25"/>
    <row r="577" customFormat="1" hidden="1" x14ac:dyDescent="0.25"/>
    <row r="578" customFormat="1" hidden="1" x14ac:dyDescent="0.25"/>
    <row r="579" customFormat="1" hidden="1" x14ac:dyDescent="0.25"/>
    <row r="580" customFormat="1" hidden="1" x14ac:dyDescent="0.25"/>
    <row r="581" customFormat="1" hidden="1" x14ac:dyDescent="0.25"/>
    <row r="582" customFormat="1" hidden="1" x14ac:dyDescent="0.25"/>
    <row r="583" customFormat="1" hidden="1" x14ac:dyDescent="0.25"/>
    <row r="584" customFormat="1" hidden="1" x14ac:dyDescent="0.25"/>
    <row r="585" customFormat="1" hidden="1" x14ac:dyDescent="0.25"/>
    <row r="586" customFormat="1" hidden="1" x14ac:dyDescent="0.25"/>
    <row r="587" customFormat="1" hidden="1" x14ac:dyDescent="0.25"/>
    <row r="588" customFormat="1" hidden="1" x14ac:dyDescent="0.25"/>
    <row r="589" customFormat="1" hidden="1" x14ac:dyDescent="0.25"/>
    <row r="590" customFormat="1" hidden="1" x14ac:dyDescent="0.25"/>
    <row r="591" customFormat="1" hidden="1" x14ac:dyDescent="0.25"/>
    <row r="592" customFormat="1" hidden="1" x14ac:dyDescent="0.25"/>
    <row r="593" customFormat="1" hidden="1" x14ac:dyDescent="0.25"/>
    <row r="594" customFormat="1" hidden="1" x14ac:dyDescent="0.25"/>
    <row r="595" customFormat="1" hidden="1" x14ac:dyDescent="0.25"/>
    <row r="596" customFormat="1" hidden="1" x14ac:dyDescent="0.25"/>
    <row r="597" customFormat="1" hidden="1" x14ac:dyDescent="0.25"/>
    <row r="598" customFormat="1" hidden="1" x14ac:dyDescent="0.25"/>
    <row r="599" customFormat="1" hidden="1" x14ac:dyDescent="0.25"/>
    <row r="600" customFormat="1" hidden="1" x14ac:dyDescent="0.25"/>
    <row r="601" customFormat="1" hidden="1" x14ac:dyDescent="0.25"/>
    <row r="602" customFormat="1" hidden="1" x14ac:dyDescent="0.25"/>
    <row r="603" customFormat="1" hidden="1" x14ac:dyDescent="0.25"/>
    <row r="604" customFormat="1" hidden="1" x14ac:dyDescent="0.25"/>
    <row r="605" customFormat="1" hidden="1" x14ac:dyDescent="0.25"/>
    <row r="606" customFormat="1" hidden="1" x14ac:dyDescent="0.25"/>
    <row r="607" customFormat="1" hidden="1" x14ac:dyDescent="0.25"/>
    <row r="608" customFormat="1" hidden="1" x14ac:dyDescent="0.25"/>
    <row r="609" customFormat="1" hidden="1" x14ac:dyDescent="0.25"/>
    <row r="610" customFormat="1" hidden="1" x14ac:dyDescent="0.25"/>
    <row r="611" customFormat="1" hidden="1" x14ac:dyDescent="0.25"/>
    <row r="612" customFormat="1" hidden="1" x14ac:dyDescent="0.25"/>
    <row r="613" customFormat="1" hidden="1" x14ac:dyDescent="0.25"/>
    <row r="614" customFormat="1" hidden="1" x14ac:dyDescent="0.25"/>
    <row r="615" customFormat="1" hidden="1" x14ac:dyDescent="0.25"/>
    <row r="616" customFormat="1" hidden="1" x14ac:dyDescent="0.25"/>
    <row r="617" customFormat="1" hidden="1" x14ac:dyDescent="0.25"/>
    <row r="618" customFormat="1" hidden="1" x14ac:dyDescent="0.25"/>
    <row r="619" customFormat="1" hidden="1" x14ac:dyDescent="0.25"/>
    <row r="620" customFormat="1" hidden="1" x14ac:dyDescent="0.25"/>
    <row r="621" customFormat="1" hidden="1" x14ac:dyDescent="0.25"/>
    <row r="633" customFormat="1" hidden="1" x14ac:dyDescent="0.25"/>
    <row r="634" customFormat="1" hidden="1" x14ac:dyDescent="0.25"/>
    <row r="635" customFormat="1" hidden="1" x14ac:dyDescent="0.25"/>
    <row r="638" customFormat="1" hidden="1" x14ac:dyDescent="0.25"/>
    <row r="639" customFormat="1" hidden="1" x14ac:dyDescent="0.25"/>
    <row r="640" customFormat="1" hidden="1" x14ac:dyDescent="0.25"/>
    <row r="641" customFormat="1" hidden="1" x14ac:dyDescent="0.25"/>
    <row r="642" customFormat="1" hidden="1" x14ac:dyDescent="0.25"/>
    <row r="643" customFormat="1" hidden="1" x14ac:dyDescent="0.25"/>
    <row r="644" customFormat="1" hidden="1" x14ac:dyDescent="0.25"/>
    <row r="645" customFormat="1" hidden="1" x14ac:dyDescent="0.25"/>
    <row r="646" customFormat="1" hidden="1" x14ac:dyDescent="0.25"/>
    <row r="647" customFormat="1" hidden="1" x14ac:dyDescent="0.25"/>
    <row r="648" customFormat="1" hidden="1" x14ac:dyDescent="0.25"/>
    <row r="649" customFormat="1" hidden="1" x14ac:dyDescent="0.25"/>
    <row r="650" customFormat="1" hidden="1" x14ac:dyDescent="0.25"/>
    <row r="651" customFormat="1" hidden="1" x14ac:dyDescent="0.25"/>
    <row r="652" customFormat="1" hidden="1" x14ac:dyDescent="0.25"/>
    <row r="653" customFormat="1" hidden="1" x14ac:dyDescent="0.25"/>
    <row r="654" customFormat="1" hidden="1" x14ac:dyDescent="0.25"/>
    <row r="655" customFormat="1" hidden="1" x14ac:dyDescent="0.25"/>
    <row r="656" customFormat="1" hidden="1" x14ac:dyDescent="0.25"/>
    <row r="657" customFormat="1" hidden="1" x14ac:dyDescent="0.25"/>
    <row r="658" customFormat="1" hidden="1" x14ac:dyDescent="0.25"/>
    <row r="659" customFormat="1" hidden="1" x14ac:dyDescent="0.25"/>
    <row r="660" customFormat="1" hidden="1" x14ac:dyDescent="0.25"/>
    <row r="661" customFormat="1" hidden="1" x14ac:dyDescent="0.25"/>
    <row r="662" customFormat="1" hidden="1" x14ac:dyDescent="0.25"/>
    <row r="663" customFormat="1" hidden="1" x14ac:dyDescent="0.25"/>
    <row r="664" customFormat="1" hidden="1" x14ac:dyDescent="0.25"/>
    <row r="665" customFormat="1" hidden="1" x14ac:dyDescent="0.25"/>
    <row r="666" customFormat="1" hidden="1" x14ac:dyDescent="0.25"/>
    <row r="667" customFormat="1" hidden="1" x14ac:dyDescent="0.25"/>
    <row r="668" customFormat="1" hidden="1" x14ac:dyDescent="0.25"/>
    <row r="669" customFormat="1" hidden="1" x14ac:dyDescent="0.25"/>
    <row r="670" customFormat="1" hidden="1" x14ac:dyDescent="0.25"/>
    <row r="671" customFormat="1" hidden="1" x14ac:dyDescent="0.25"/>
    <row r="672" customFormat="1" hidden="1" x14ac:dyDescent="0.25"/>
    <row r="673" customFormat="1" hidden="1" x14ac:dyDescent="0.25"/>
    <row r="674" customFormat="1" hidden="1" x14ac:dyDescent="0.25"/>
    <row r="675" customFormat="1" hidden="1" x14ac:dyDescent="0.25"/>
    <row r="676" customFormat="1" hidden="1" x14ac:dyDescent="0.25"/>
    <row r="677" customFormat="1" hidden="1" x14ac:dyDescent="0.25"/>
    <row r="678" customFormat="1" hidden="1" x14ac:dyDescent="0.25"/>
    <row r="679" customFormat="1" hidden="1" x14ac:dyDescent="0.25"/>
    <row r="680" customFormat="1" hidden="1" x14ac:dyDescent="0.25"/>
    <row r="681" customFormat="1" hidden="1" x14ac:dyDescent="0.25"/>
    <row r="682" customFormat="1" hidden="1" x14ac:dyDescent="0.25"/>
    <row r="683" customFormat="1" hidden="1" x14ac:dyDescent="0.25"/>
    <row r="684" customFormat="1" hidden="1" x14ac:dyDescent="0.25"/>
    <row r="685" customFormat="1" hidden="1" x14ac:dyDescent="0.25"/>
    <row r="686" customFormat="1" hidden="1" x14ac:dyDescent="0.25"/>
    <row r="687" customFormat="1" hidden="1" x14ac:dyDescent="0.25"/>
    <row r="688" customFormat="1" hidden="1" x14ac:dyDescent="0.25"/>
    <row r="689" customFormat="1" hidden="1" x14ac:dyDescent="0.25"/>
    <row r="690" customFormat="1" hidden="1" x14ac:dyDescent="0.25"/>
    <row r="691" customFormat="1" hidden="1" x14ac:dyDescent="0.25"/>
    <row r="692" customFormat="1" hidden="1" x14ac:dyDescent="0.25"/>
    <row r="693" customFormat="1" hidden="1" x14ac:dyDescent="0.25"/>
    <row r="694" customFormat="1" hidden="1" x14ac:dyDescent="0.25"/>
    <row r="695" customFormat="1" hidden="1" x14ac:dyDescent="0.25"/>
    <row r="697" customFormat="1" hidden="1" x14ac:dyDescent="0.25"/>
    <row r="698" customFormat="1" hidden="1" x14ac:dyDescent="0.25"/>
    <row r="699" customFormat="1" hidden="1" x14ac:dyDescent="0.25"/>
    <row r="700" customFormat="1" hidden="1" x14ac:dyDescent="0.25"/>
    <row r="701" customFormat="1" hidden="1" x14ac:dyDescent="0.25"/>
    <row r="702" customFormat="1" hidden="1" x14ac:dyDescent="0.25"/>
    <row r="703" customFormat="1" hidden="1" x14ac:dyDescent="0.25"/>
    <row r="704" customFormat="1" hidden="1" x14ac:dyDescent="0.25"/>
    <row r="705" customFormat="1" hidden="1" x14ac:dyDescent="0.25"/>
    <row r="706" customFormat="1" hidden="1" x14ac:dyDescent="0.25"/>
    <row r="707" customFormat="1" hidden="1" x14ac:dyDescent="0.25"/>
    <row r="708" customFormat="1" hidden="1" x14ac:dyDescent="0.25"/>
    <row r="709" customFormat="1" hidden="1" x14ac:dyDescent="0.25"/>
    <row r="710" customFormat="1" hidden="1" x14ac:dyDescent="0.25"/>
    <row r="711" customFormat="1" hidden="1" x14ac:dyDescent="0.25"/>
    <row r="712" customFormat="1" hidden="1" x14ac:dyDescent="0.25"/>
    <row r="713" customFormat="1" hidden="1" x14ac:dyDescent="0.25"/>
    <row r="714" customFormat="1" hidden="1" x14ac:dyDescent="0.25"/>
    <row r="715" customFormat="1" hidden="1" x14ac:dyDescent="0.25"/>
    <row r="716" customFormat="1" hidden="1" x14ac:dyDescent="0.25"/>
    <row r="717" customFormat="1" hidden="1" x14ac:dyDescent="0.25"/>
    <row r="718" customFormat="1" hidden="1" x14ac:dyDescent="0.25"/>
    <row r="719" customFormat="1" hidden="1" x14ac:dyDescent="0.25"/>
    <row r="720" customFormat="1" hidden="1" x14ac:dyDescent="0.25"/>
    <row r="721" customFormat="1" hidden="1" x14ac:dyDescent="0.25"/>
    <row r="722" customFormat="1" hidden="1" x14ac:dyDescent="0.25"/>
    <row r="723" customFormat="1" hidden="1" x14ac:dyDescent="0.25"/>
    <row r="724" customFormat="1" hidden="1" x14ac:dyDescent="0.25"/>
    <row r="725" customFormat="1" hidden="1" x14ac:dyDescent="0.25"/>
    <row r="726" customFormat="1" hidden="1" x14ac:dyDescent="0.25"/>
    <row r="727" customFormat="1" hidden="1" x14ac:dyDescent="0.25"/>
    <row r="728" customFormat="1" hidden="1" x14ac:dyDescent="0.25"/>
    <row r="735" customFormat="1" hidden="1" x14ac:dyDescent="0.25"/>
    <row r="738" customFormat="1" hidden="1" x14ac:dyDescent="0.25"/>
    <row r="740" customFormat="1" hidden="1" x14ac:dyDescent="0.25"/>
    <row r="741" customFormat="1" hidden="1" x14ac:dyDescent="0.25"/>
    <row r="749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80" customFormat="1" hidden="1" x14ac:dyDescent="0.25"/>
    <row r="781" customFormat="1" hidden="1" x14ac:dyDescent="0.25"/>
    <row r="782" customFormat="1" hidden="1" x14ac:dyDescent="0.25"/>
  </sheetData>
  <phoneticPr fontId="29" type="noConversion"/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A7B132548A244EA422681BA696DD67" ma:contentTypeVersion="4" ma:contentTypeDescription="Create a new document." ma:contentTypeScope="" ma:versionID="9e896eaba5f8ac5b28940a069722b123">
  <xsd:schema xmlns:xsd="http://www.w3.org/2001/XMLSchema" xmlns:xs="http://www.w3.org/2001/XMLSchema" xmlns:p="http://schemas.microsoft.com/office/2006/metadata/properties" xmlns:ns3="62214d74-ced0-4f0c-9e60-18b7f15a4d20" targetNamespace="http://schemas.microsoft.com/office/2006/metadata/properties" ma:root="true" ma:fieldsID="0136b65f436859a4cde1d4d726537eca" ns3:_="">
    <xsd:import namespace="62214d74-ced0-4f0c-9e60-18b7f15a4d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214d74-ced0-4f0c-9e60-18b7f15a4d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F2FEBD-AE26-46EF-AF41-2675E1FDCA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B80AD0-C6AB-420F-B5A7-9AC269740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214d74-ced0-4f0c-9e60-18b7f15a4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E8CDB8-11C3-4490-86C2-2BAD09C677C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62214d74-ced0-4f0c-9e60-18b7f15a4d20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Opárno run</vt:lpstr>
      <vt:lpstr>Boreč</vt:lpstr>
      <vt:lpstr>Výběh na Milešovku</vt:lpstr>
      <vt:lpstr>Po stopách Praotce Čecha</vt:lpstr>
      <vt:lpstr>6666m</vt:lpstr>
      <vt:lpstr>Hostěnice run</vt:lpstr>
      <vt:lpstr>Holcim</vt:lpstr>
      <vt:lpstr>Kocourov</vt:lpstr>
      <vt:lpstr>Terezín tri</vt:lpstr>
      <vt:lpstr>Hostěnice tri</vt:lpstr>
      <vt:lpstr>HXT</vt:lpstr>
      <vt:lpstr>Babiny</vt:lpstr>
      <vt:lpstr>Plavecký maraton</vt:lpstr>
      <vt:lpstr>KKK mtb</vt:lpstr>
      <vt:lpstr>Vlk</vt:lpstr>
      <vt:lpstr>Opárno MTB</vt:lpstr>
      <vt:lpstr>Vyhnívák</vt:lpstr>
      <vt:lpstr>Lovoš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Michal Ptacek</cp:lastModifiedBy>
  <cp:lastPrinted>2022-05-03T09:41:41Z</cp:lastPrinted>
  <dcterms:created xsi:type="dcterms:W3CDTF">2014-02-13T08:18:51Z</dcterms:created>
  <dcterms:modified xsi:type="dcterms:W3CDTF">2024-04-24T08:44:51Z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0x0101000FA7B132548A244EA422681BA696DD67</vt:lpwstr>
  </property>
</Properties>
</file>